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项目计划" sheetId="1" r:id="rId1"/>
  </sheets>
  <definedNames>
    <definedName name="_xlnm._FilterDatabase" localSheetId="0" hidden="1">项目计划!$A$2:$Z$216</definedName>
    <definedName name="_xlnm.Print_Titles" localSheetId="0">项目计划!$1:$4</definedName>
  </definedNames>
  <calcPr calcId="144525"/>
</workbook>
</file>

<file path=xl/sharedStrings.xml><?xml version="1.0" encoding="utf-8"?>
<sst xmlns="http://schemas.openxmlformats.org/spreadsheetml/2006/main" count="2488" uniqueCount="908">
  <si>
    <t>莎车县2024年巩固拓展脱贫攻坚成果同乡村振兴项目完成情况</t>
  </si>
  <si>
    <t>序号</t>
  </si>
  <si>
    <t>项目库编号</t>
  </si>
  <si>
    <t>项目名称</t>
  </si>
  <si>
    <t>项目
类别</t>
  </si>
  <si>
    <t>项目子类型</t>
  </si>
  <si>
    <t>建设性质（新建、扩建）</t>
  </si>
  <si>
    <t>主要建设内容</t>
  </si>
  <si>
    <t>建设单位</t>
  </si>
  <si>
    <t>建设规模</t>
  </si>
  <si>
    <t>资金规模及来源</t>
  </si>
  <si>
    <t>项目实施单位</t>
  </si>
  <si>
    <t>责任人</t>
  </si>
  <si>
    <t>项目监管单位</t>
  </si>
  <si>
    <t>绩效目标</t>
  </si>
  <si>
    <t>备注</t>
  </si>
  <si>
    <t>完工情况</t>
  </si>
  <si>
    <t>合计</t>
  </si>
  <si>
    <t>财政衔接资金</t>
  </si>
  <si>
    <t>其他涉农整合资金</t>
  </si>
  <si>
    <t>地方政府债券资金</t>
  </si>
  <si>
    <t>其他资金</t>
  </si>
  <si>
    <t>小计</t>
  </si>
  <si>
    <t>巩固拓展脱贫攻坚成果和乡村振兴</t>
  </si>
  <si>
    <t>以工
代赈</t>
  </si>
  <si>
    <t>少数民族发展</t>
  </si>
  <si>
    <t>欠发达国有农场</t>
  </si>
  <si>
    <t>欠发达国有林场</t>
  </si>
  <si>
    <t>欠发达国有牧场</t>
  </si>
  <si>
    <t>SCX2024-01</t>
  </si>
  <si>
    <t>莎车县艾力西湖镇农田规模化整理项目</t>
  </si>
  <si>
    <t>产业发展</t>
  </si>
  <si>
    <t>种植业基地</t>
  </si>
  <si>
    <t>新建</t>
  </si>
  <si>
    <t>计划总投资：530.85万元
建设内容：艾力西湖镇11个村土地进行土地平整3360亩，亩均1500元，计划投资530.85万元，其中：1村771亩；4村220亩；5村196亩；6村、7村、10村604亩；15村180亩；16村、18村561亩；17村、21村828亩。</t>
  </si>
  <si>
    <t>亩</t>
  </si>
  <si>
    <t>艾力西湖镇</t>
  </si>
  <si>
    <t>茹克亚·吾麦尔</t>
  </si>
  <si>
    <t>农业农村局</t>
  </si>
  <si>
    <t>效益指标:提高受益村镇土地利用率
社会效益指标;受益农村人数（人）≥3246人</t>
  </si>
  <si>
    <t>是</t>
  </si>
  <si>
    <t>莎车县塔尕尔其镇农田规模化整理项目</t>
  </si>
  <si>
    <t>计划总投资：133.8万元
建设内容：塔尕尔其镇4个村实施土地平整1115亩，亩均1200元，计划投资133.8万元，其中：9村162亩、14村518亩、17村200亩、18村235亩。</t>
  </si>
  <si>
    <t>塔尕尔其镇</t>
  </si>
  <si>
    <t>玉苏甫江·阿不力孜</t>
  </si>
  <si>
    <t>效益指标:明显提高土地利用率
社会效益指标;受益农村人数（人）≥685人</t>
  </si>
  <si>
    <t>莎车县恰尔巴格乡农田规模化整理项目</t>
  </si>
  <si>
    <t>计划总投资：82.25万元
建设内容：恰尔巴格乡2个村685.45亩土地平整，亩均1200元，计划投资82.25万元，其中：1村211.67亩、9村473.78亩。</t>
  </si>
  <si>
    <t>恰尔巴格乡</t>
  </si>
  <si>
    <t>吾拉木江·艾买尔</t>
  </si>
  <si>
    <t>效益指标:带动增加贫困人口全年总收入（ ≥20万元）
可持续影响指标:促进当地种殖业发展年限≧10年</t>
  </si>
  <si>
    <t>莎车县阿尔斯兰巴格乡农田规模化整理项目</t>
  </si>
  <si>
    <t>计划总投资：314.97万元
建设内容：阿尔斯兰巴格乡5个村2099.8亩土地平整，亩均1500元，计划投资314.97万元，其中：3村418.3亩、9村435.9亩、12村462.8亩、13村、20村共782.8亩。</t>
  </si>
  <si>
    <t>阿尔斯兰巴格乡</t>
  </si>
  <si>
    <t>阿布力米提·阿布来提</t>
  </si>
  <si>
    <t>效益指标:带动增加农户全年总收入（≥25万元）
社会效益指标:受益农户人口数（≥600人）</t>
  </si>
  <si>
    <t>莎车县阔什艾日克乡农田规模化整理项目</t>
  </si>
  <si>
    <t>计划总投资：520.44万元
建设内容：阔什艾日克乡3个村4337亩土地平整，亩均1200元，计划投资520.44万元，其中：2村1155亩、12村960亩、14村2222亩。</t>
  </si>
  <si>
    <t>阔什艾日克乡</t>
  </si>
  <si>
    <t>买买提江·吐尔孙</t>
  </si>
  <si>
    <t>社会效益指标:受益农村人数（人）≥3600人
效益指标:有效提高受益村乡土地利用率</t>
  </si>
  <si>
    <t>莎车县阿扎特巴格镇农田规模化整理项目</t>
  </si>
  <si>
    <t>计划总投资：252.48万元
建设内容：阿扎特巴格镇4个村2104亩土地平整，亩均1200元，计划投资252.48万元，其中：6村859亩、12村326亩、9村572亩、4村347亩。</t>
  </si>
  <si>
    <t>阿扎特巴格镇</t>
  </si>
  <si>
    <t>阿布都萨拉木江·喀热</t>
  </si>
  <si>
    <t>社会效益指标:受益农村人数（人）≥1000人
效益指标:有效提高受益村镇土地利用率</t>
  </si>
  <si>
    <t>莎车县孜热甫夏提乡农田规模化整理项目</t>
  </si>
  <si>
    <t>计划总投资：874.8万元
建设内容：孜热甫夏提乡2村、3村、9村、12村2916亩土地进行平整，换填土60㎝，亩均3000元，计划投资874.8万元。其中：2村135亩、3村479亩、9村1026亩、12村1276亩。</t>
  </si>
  <si>
    <t>孜热甫夏提乡</t>
  </si>
  <si>
    <t>阿克巴尔·茹仙</t>
  </si>
  <si>
    <t>经济效益指标：带动增加本地人口全年总收入（≥5万元）
社会效益指标：项目带动就业人口数（≥10人）</t>
  </si>
  <si>
    <t>莎车县伊什库力乡农田规模化整理项目</t>
  </si>
  <si>
    <t>计划总投资：2813.55万元
建设内容：伊什库力乡13个村平整土地18757亩，亩均1500元，计划投资2813.55万元，其中：
1、4村、5村、8村平整土地3818亩，投资572.7万元；
2、9村、10村平整土地4155亩，投资623.25万元；
3、11村平整土地2370亩，投资355.5万元；
4、13村、15村、22村平整土地4069亩，投资610.35万元；
5、16村、19村、20村、21村平整土地4345亩，投资651.75万元。</t>
  </si>
  <si>
    <t>伊什库力乡</t>
  </si>
  <si>
    <t>买合木提·买买提</t>
  </si>
  <si>
    <t>社会效益指标：改善土地耕作面积（≥18757亩)
可持续影响指标：土地平整可使用年限（≥10年）</t>
  </si>
  <si>
    <t>莎车县恰热克镇农田规模化整理项目</t>
  </si>
  <si>
    <t>计划总投资：2419.99万元
建设内容：恰热克镇9个村土地平整12099.95亩，亩均2000元，计划投资2419.99万元，其中：1村840.72亩、7村596.13亩、8村2411.06亩、6村1961.89亩、3村1130.06亩、10村1642.77亩、11村678.42亩、13村555.72亩、14村731.67亩、17村1551.51亩；</t>
  </si>
  <si>
    <t>恰热克镇</t>
  </si>
  <si>
    <t>盖敏敏</t>
  </si>
  <si>
    <t>经济效益指标：带动增加脱贫人口全年总收入（ ≥120元）
社会效益指标：受益脱贫人口数（≥100人）</t>
  </si>
  <si>
    <t>莎车县喀拉苏乡农田规模化整理项目</t>
  </si>
  <si>
    <t>计划总投资：179.69万元
建设内容：喀拉苏乡2个村平整土地1497.43亩，亩均1200元，计划投资179.69万元，其中：1村901.86亩、11村595.57亩。</t>
  </si>
  <si>
    <t>喀拉苏乡</t>
  </si>
  <si>
    <t>艾合麦提·麦麦提</t>
  </si>
  <si>
    <t>社会效益指标：受益农户人口数（≥50人）
可持续影响指标：明显提高受益脱贫村土地利用率</t>
  </si>
  <si>
    <t>SCX2024-02</t>
  </si>
  <si>
    <t>莎车县艾力西湖镇种植基地配套设施建设项目</t>
  </si>
  <si>
    <t>计划总投资：816万元
建设内容：艾力西湖镇11个村计划为5442亩种植基地配套节水设施，亩均1500元，计划投资816万元，其中：1村、2村、3村486亩；2村、3村655亩；9村、14村905亩；15村、16村、18村1019亩；16村516亩；19村、20村913亩；19村21村522亩；21村426亩；</t>
  </si>
  <si>
    <t>产出指标：高效节水建设面积（亩）≥5442亩
社会效益指标：受益农村人数（人）≥4382人</t>
  </si>
  <si>
    <t>莎车县巴格阿瓦提乡种植基地配套设施建设项目</t>
  </si>
  <si>
    <t>计划总投资：475万元
建设内容：巴格阿瓦提乡2个村计划为2500亩种植基地配套节水设施，亩均1900元，其中：6村675亩、8村1825亩，计划投资475万元。</t>
  </si>
  <si>
    <t>巴格阿瓦提乡</t>
  </si>
  <si>
    <t>逄子剑</t>
  </si>
  <si>
    <t>社会效益指标：新增和改善灌溉面积（≥2500亩）
可持续影响指标：工程设计使用年限≥30年</t>
  </si>
  <si>
    <t>莎车县孜热甫夏提乡种植基地配套设施建设项目</t>
  </si>
  <si>
    <t>计划总投资：466.56万元
建设内容：孜热甫夏提乡4个村计划为2916亩种植基地配套节水设施，安装滴灌、电力设施、渠系配套等，亩均1600元，计划投资466.56万元。其中：2村135亩、3村479亩、9村1026亩、12村1276亩。</t>
  </si>
  <si>
    <t>经济效益指标：带动增加就业人口全年总收入（万元）≥7.5万元
社会效益指标：带动就业人口数（人）≥15人</t>
  </si>
  <si>
    <t>莎车县恰热克镇种植基地配套设施建设项目</t>
  </si>
  <si>
    <t>计划总投资：902.47万元
建设内容：恰热克镇4个村计划为6016.48亩种植基地配套节水设施，安装滴灌、渠系配套等，亩均1500元，计划投资902.47万元。其中：1村572.05亩；6村1961.89亩；8村3305.07亩；10村177.47亩。</t>
  </si>
  <si>
    <t>经济效益指标：带动增加脱贫人口全年总收入（ ≥70万元）
社会效益指标：受益脱贫人口数（≥50人）</t>
  </si>
  <si>
    <t>莎车县亚喀艾日克乡种植基地配套设施建设项目</t>
  </si>
  <si>
    <t>计划总投资：551.79万元
建设内容：亚喀艾日克乡4个村计划为3678.57亩种植基地配套节水设施，安装滴灌、渠系配套等，亩均1500元，计划投资551.79万元，其中：1村780亩，2村1250亩，9村732.6亩，10村915.97亩。</t>
  </si>
  <si>
    <t>亚喀艾日克乡</t>
  </si>
  <si>
    <t>麦合木提江·扎克</t>
  </si>
  <si>
    <t>社会效益指标：新增和改善灌溉面积（≥3678.57亩）
可持续影响指标：工程设计使用年限（≥10年）</t>
  </si>
  <si>
    <t>莎车县伊什库力乡种植基地配套设施建设项目</t>
  </si>
  <si>
    <t>计划总投资：2170.56万元
建设内容：伊什库力乡12个村12768亩计划为种植基地配套节水设施，新建首部17个，分20个系统，并配套17个变压器及相关设备，亩均1700元，计划投资2170.56万元，其中：
1、4村、5村、8村3255亩，投资553.35万元；
2、9村、11村3307亩，投资562.19万元；
3、13村、15村、22村2853亩，投资485.01万元；
4、16村、19村、20村、21村3353亩，投资570.01万元。</t>
  </si>
  <si>
    <t>社会效益指标：改善土地灌溉面积（≥12768亩)
可持续影响指标：高效节水可使用年限（≥10年）</t>
  </si>
  <si>
    <t>SCX2024-03</t>
  </si>
  <si>
    <t>莎车县孜热甫夏提乡种植基地建设项目</t>
  </si>
  <si>
    <t>计划总投资：1995.56万元
建设内容：孜热甫夏提乡5村开展种植基地建设，平整土地4186亩，换填土60㎝，亩均投资3000元，并建设高效节水设施（包括安装滴灌、电力设施、渠系配套等），亩均投资1600元，配套4米宽20㎝厚产业路2.8公里，每公里投资25万元，计划总投资1995.56万元。</t>
  </si>
  <si>
    <t>经济效益指标：带动增加当地就业人口全年总收入（万元）≥10万元
社会效益指标：带动当地就业人口数（人）≥20人</t>
  </si>
  <si>
    <t>SCX2024-04</t>
  </si>
  <si>
    <t>莎车县塔尕尔其镇种植基地建设项目</t>
  </si>
  <si>
    <t>计划总投资：2876.69万元
建设内容：塔尕尔其镇14个村开展种植基地建设，平整土地6355.63亩，亩均投资1500元，其中：12村6.67亩、13村689.92亩、14村59.24亩、合计755.83亩为第一块地；20村1182.08亩、28村118.11亩、29村80.27亩、合计1380.46亩为第二块地；16村353.62亩、17村20.25亩、21村581.04亩、合计954.9亩为第三块地；5村992.1亩、8村471.34亩、10村172.93亩、15村462.72亩、16村1068.93亩、17村73.07亩、30村23.36亩，合计3264.44亩为第四块地。并为第三地块和第四地块之间配套渠道防渗17.485公里（含渠系建筑物），渠道流量0.4m³/s-0.6m³/s，110万元/公里，计划总投资2876.69万元；</t>
  </si>
  <si>
    <t>社会效益指标：受益脱贫人口数（≥3184人）
可持续影响指标：明显提高土地的利用率</t>
  </si>
  <si>
    <t>SCX2024-06</t>
  </si>
  <si>
    <t>莎车县巴格阿瓦提乡种植基地建设项目</t>
  </si>
  <si>
    <t>计划总投资：609万元
建设内容：巴格阿瓦提乡7村开展种植基地建设，平整土地2606亩，亩均投资1500元，并配套建设1454亩高效节水设施，新建沉砂池1座、新建砖混结构系统首部泵房1座，配套高压线，S13-160/10变压器1套，亩均投资1500元，计划总投资609万元。</t>
  </si>
  <si>
    <t>社会效益指标：受益脱贫人数（≥640人）
可持续影响指标：工程设计使用年限≥30年</t>
  </si>
  <si>
    <t>SCX2024-07</t>
  </si>
  <si>
    <t>莎车县米夏镇2024年种植基地建设项目</t>
  </si>
  <si>
    <t>计划总投资：411万元
建设内容：
米夏镇16村进行种植基地建设，平整土地1100亩，亩均投资1500元，配套0.9m³/s防渗渠2公里（含渠系建筑物），每公里投资123万元，计划投资411万元。</t>
  </si>
  <si>
    <t>米夏镇</t>
  </si>
  <si>
    <t>阿依努尔·孜来汗</t>
  </si>
  <si>
    <t>社会效益指标：有效提升农户居住环境
可持续影响指标：项目设计持续收益年限（年）≥ 10年</t>
  </si>
  <si>
    <t>SCX2024-08</t>
  </si>
  <si>
    <t>莎车县阿瓦提镇种植基地建设项目</t>
  </si>
  <si>
    <t>计划总投资：2186.43万元
建设内容：阿瓦提镇为4村、8村、13村、14村、15村、16村、18村1万亩种植基地配套0.15-1m³/s渠道防渗15.012公里（含渠系建筑物），每公里119万元，计划投资1786.43万元；配套建设宽4米厚20cm砂砾石产业路16公里，每公里25万元，计划投资400万元；计划总投资2186.43万元。</t>
  </si>
  <si>
    <t>公里</t>
  </si>
  <si>
    <t>阿瓦提镇</t>
  </si>
  <si>
    <t>约麦尔艾力·阿卜杜热合曼</t>
  </si>
  <si>
    <t>社会效益指标：受益脱贫户数（户）≥168户
可持续影响指标：工程设计使用年限（年）≥12年</t>
  </si>
  <si>
    <t>SCX2024-09</t>
  </si>
  <si>
    <t>莎车县亚喀艾日克乡1村种植基地建设项目</t>
  </si>
  <si>
    <t>计划总投资：549.5万元
建设内容：亚喀艾日克乡1村进行种植基地建设，平整土地2115.39亩，亩均投资2000元，配套防渗渠1.277公里（含渠系建筑物），渠道流量0.3m³/s，每公里投资99万元/公里，计划总投资549.5万元。</t>
  </si>
  <si>
    <t>社会效益指标：土地平整面积面积（≥2115.39亩）
可持续影响指标：工程设计使用年限（≥10年）</t>
  </si>
  <si>
    <t>SCX2024-10</t>
  </si>
  <si>
    <t>莎车县亚喀艾日克乡2村等3个村种植基地建设项目</t>
  </si>
  <si>
    <t>计划总投资：610.5万元
建设内容：亚喀艾日克乡3个村进行种植基地建设，平整土地2531.48亩，亩均投资2000元，其中2村2113.66亩；3村86.2亩；6村331.62亩；配套2村渠道防渗1.042公里（含渠系建筑物），渠道流量为0.3m³/s，每公里投资100万元，计划投资610.5万元。</t>
  </si>
  <si>
    <t>社会效益指标：土地平整面积面积（≥2531.48亩）
可持续影响指标：工程设计使用年限（≥10年）</t>
  </si>
  <si>
    <t>SCX2024-11</t>
  </si>
  <si>
    <t>莎车县亚喀艾日克乡5村等3个村种植基地建设项目</t>
  </si>
  <si>
    <t>计划总投资：906.13万元
建设内容：亚喀艾日克乡3个村进行种植基地建设，平整土地2075.94亩，亩均投资2000元，配套防渗渠4.96公里，每公里投资99万元，其中:5村平整土地869.6亩，配套0.3m³/s防渗渠2.101公里（含渠系建筑物）；7村平整土地614.03亩，配套0.4m³/s防渗渠1.159公里（含渠系建筑物）；8村平整土地592.31亩，配套0.6m³/s防渗渠1.699公里（含渠系建筑物）。计划总投资906.13万元。</t>
  </si>
  <si>
    <t>社会效益指标：土地平整面积面积（≥2075.94亩）
可持续影响指标：工程设计使用年限（≥10年）</t>
  </si>
  <si>
    <t>SCX2024-12</t>
  </si>
  <si>
    <t>莎车县亚喀艾日克乡9村等3个村种植基地建设项目</t>
  </si>
  <si>
    <t>计划总投资：894.57万元
建设内容：亚喀艾日克乡3个村进行种植基地建设，平整土地1552.83亩，亩均2000元，配套防渗渠5.84公里，每公里投资99万元，其中：11村平整土地60.61亩；9村平整土地870.38亩，配套0.5m³/s防渗渠1.463公里；10村平整土地621.84亩，配套0.5m³/s防渗渠4.376公里。计划总投资894.57万元。</t>
  </si>
  <si>
    <t>社会效益指标：土地平整面积面积（≥1552.83亩）
可持续影响指标：工程设计使用年限（≥10年）</t>
  </si>
  <si>
    <t>SCX2024-13</t>
  </si>
  <si>
    <t>莎车县乌达力克镇种植基地建设项目</t>
  </si>
  <si>
    <t>计划总投资：2024.1万元
建设内容：乌达力克镇4个村进行种植基地建设，平整土地4146亩，亩均1500元，配套防渗渠11.4公里（含渠系建筑物），每公里123万元。其中：2村1916亩，配套0.3—1m³/m渠道防渗4.64公里（含渠系建筑物）；21村931亩；18村、26村1299亩，配套0.3—1m³/m渠道防渗6.76公里（含渠系建筑物）。计划总投资2024.1万元。</t>
  </si>
  <si>
    <t>乌达力克镇</t>
  </si>
  <si>
    <t>努热曼古丽·麦麦提</t>
  </si>
  <si>
    <t>社会效益指标：受益脱贫人口数（人）≥20人
可持续影响指标：工程设计使用年限（年）≥10年</t>
  </si>
  <si>
    <t>SCX2024-14</t>
  </si>
  <si>
    <t>莎车县依盖尔其镇1村等5个村种植基地建设</t>
  </si>
  <si>
    <t>计划总投资：1549.6万元
建设内容：
依盖尔其镇5个村实施平整土地6848.41亩，每亩1200元，其中：1村551.84亩；18村1729.8亩；19村729.36亩；19村、20村1033.24亩；21村2804.17亩，并配套0.2-1m³/s防渗渠6.065公里（1村4.155公里，21村1.91公里，每公里120万元。计划总投资1549.6万元。</t>
  </si>
  <si>
    <t>依盖尔其镇</t>
  </si>
  <si>
    <t>塔依尔·阿布都热西提</t>
  </si>
  <si>
    <t>社会效益指标：受益脱贫人口数（人）≥1105人
可持续影响指标：工程设计使用年限（年）≥15年</t>
  </si>
  <si>
    <t>SCX2024-15</t>
  </si>
  <si>
    <t>莎车县依盖尔其镇14村等6个村种植基地建设</t>
  </si>
  <si>
    <t>计划总投资：1746.34万元
建设内容：
依盖尔其镇6个村实施平整土地11271.88亩，每亩1200元，其中：7村2853.66亩；8村767.18亩；11村2050.87亩；14村2963.82亩；15村1056.25亩；16村1580.1亩，并配套15村0.2-1m³/s防渗渠3.281公里，每公里120万元。计划总投资1746.34万元。</t>
  </si>
  <si>
    <t>社会效益指标：受益脱贫人口数（人）≥1240人
可持续影响指标：工程设计使用年限（年）≥15年</t>
  </si>
  <si>
    <t>SCX2024-16</t>
  </si>
  <si>
    <t>莎车县墩巴格乡种植业基地建设项目</t>
  </si>
  <si>
    <t>计划总投资：441.75万元
建设内容：墩巴格乡4个进行种植基地建设，平整土地1385亩，均亩1500元，配套防渗渠1.95公里（含渠系建筑物），每公里120万元。其中：3村土地平整160亩；4村土地平整600亩；7村土地平整500亩；11村土地平整125亩，配套0.2m³/s防渗渠1.95公里。计划投资441.75万元。</t>
  </si>
  <si>
    <t>墩巴格乡</t>
  </si>
  <si>
    <t>阿布来提·麦麦提</t>
  </si>
  <si>
    <t>社会效益指标：受益脱贫人口数（人）≥1443人
生态效益指标：改善脱贫户种植条件亩数（亩）≥1385亩</t>
  </si>
  <si>
    <t>SCX2024-17</t>
  </si>
  <si>
    <t>莎车县拍克其乡种植基地建设建设项目</t>
  </si>
  <si>
    <t>计划总投资：922.75万元
建设内容：拍克其乡2个村进行种植基地建设，平整土地4000亩，亩均1500元，配套防渗渠2.11公里，每公里100万元，配套宽4米厚20㎝产业路4.47公里，每公里25万元，其中：14村1450亩，配套0.2m³/s防渗渠2.11公里，配套产业路2.77公里；15村2550亩，配套产业路1.7公里，计划总投资922.75万元。</t>
  </si>
  <si>
    <t>拍克其乡</t>
  </si>
  <si>
    <t>阿迪力江·麦合木提</t>
  </si>
  <si>
    <t>社会效益指标：受益脱贫人口数（人）≥150人
可持续影响指标：工程设计使用年限（年）≥12年</t>
  </si>
  <si>
    <t>SCX2024-18</t>
  </si>
  <si>
    <t>莎车县阿尔斯兰巴格乡17村等2个村种植基地项目</t>
  </si>
  <si>
    <t>计划总投资：2245.66万元
建设内容：土地平整421亩，亩均1500元；配套0.2m³/s～0.7m³/s防渗渠17.744公里，每公里123万元。其中：17村土地平整142.2亩，配套防渗渠7.954公里（含渠系建筑物）；18村土地平整278.8亩，配套防渗渠9.79公里（含渠系建筑物），计划投资2245.66万元。</t>
  </si>
  <si>
    <t>经济效益指标：带动增加农户全年总收入（≥50万元）
社会效益指标：受益农户人口数（≥400人）</t>
  </si>
  <si>
    <t>SCX2024-19</t>
  </si>
  <si>
    <t>莎车县阿尔斯兰巴格乡1村等2个村种植基地项目</t>
  </si>
  <si>
    <t>计划总投资：1550.28万元
建设内容：土地平整831.4亩，亩均1500元，配套0.15m³/s～0.5m³/s防渗渠11.59公里，每公里123万元。1村土地平整148.8亩，配套防渗渠5.96公里（含渠系建筑物），4村土地平整682.6亩，配套防渗渠5.64公里（含渠系建筑物），计划总投资1550.28万元。</t>
  </si>
  <si>
    <t>经济效益指标：带动增加农户全年总收入（≥50万元）
社会效益指标：受益农户人口数（≥350人）</t>
  </si>
  <si>
    <t>SCX2024-20</t>
  </si>
  <si>
    <t>莎车县阿拉买提镇1村、2村种植基地建设项目</t>
  </si>
  <si>
    <t>计划总投资：1708.35万元
建设内容：
阿拉买提镇2个村进行种植基地建设，土地平整5598亩，亩均投资1700元，配套0.2-0.6m³/s渠道防渗6.073公里，每公里投资124万元，其中1村平整土地3674亩，配套0.2-0.6m³/s防渗渠4.856公里；2村平整土地1924亩，配套0.4m³/s渠道防渗1.217公里。计划总投资1708.35万元。</t>
  </si>
  <si>
    <t>阿拉买提镇</t>
  </si>
  <si>
    <t>阿布力米提·艾依提</t>
  </si>
  <si>
    <t>社会效益指标：受益脱贫人口数（人）≥649人
可持续影响指标：明显提高受益脱贫村土地利用率</t>
  </si>
  <si>
    <t>SCX2024-21</t>
  </si>
  <si>
    <t>莎车县阿拉买提镇3村等6个村种植基地建设项目</t>
  </si>
  <si>
    <t>计划总投资：2765.92万元
建设内容：
阿拉买提镇6个村进行种植基地建设，土地平整5894亩，亩均投资1700元，配套0.25-0.8m³/s渠道防渗14.341公里，每公里平均投资123万元，其中3村平整土地1351亩，配套0.3-0.6m³/s渠道防渗6.495公里；4村平整土地1103亩；5村平整土地794亩，配套0.6m³/s渠道防渗2.731公里；7村平整土地424亩，配套0.3-0.4m³/s渠道防渗1.143公里；13村平整土地518亩，配套0.25-0.8m³/s渠道防渗3.972公里；14村平整土地1704亩。计划总投资2765.92万元。</t>
  </si>
  <si>
    <t>社会效益指标：受益脱贫人口数（人）≥983人
可持续影响指标：明显提高受益脱贫村土地利用率</t>
  </si>
  <si>
    <t>SCX2024-22</t>
  </si>
  <si>
    <t>莎车县阿拉买提镇9村等6个村种植基地建设项目</t>
  </si>
  <si>
    <t>计划总投资：2733.57万元
建设内容：
阿拉买提镇6个村进行种植基地建设，土地平整6841亩，亩均投资1700元，配套0.2-1m³/s渠道防渗12.213公里，每公里平均投资123万元，其中9村平整土地694亩；10村平整土地1928亩，配套0.8-1m³/s渠道防渗6.306公里；11村平整土地1811亩；12村平整土地726亩；13村平整土地161亩；16村平整土地1521亩，配套0.2-1m³/s渠道防渗5.907公里。计划总投资2733.57万元。</t>
  </si>
  <si>
    <t>社会效益指标：受益脱贫人口数（人）≥824人
可持续影响指标：明显提高受益脱贫村土地利用率</t>
  </si>
  <si>
    <t>SCX2024-28</t>
  </si>
  <si>
    <t>莎车县托木吾斯塘镇种植基地建设项目</t>
  </si>
  <si>
    <t>计划总投资：120.4万元
建设内容：托木吾斯塘镇4村160个拱棚、11村360座拱棚铺设滴灌10公里，电缆2千米，变压器2台，增压泵2个，过滤器2个，修建宽4米厚20㎝砂砾石产业路1公里，并配套相关附属设备，计划投资120.4万元。</t>
  </si>
  <si>
    <t>座</t>
  </si>
  <si>
    <t>托木吾斯塘镇</t>
  </si>
  <si>
    <t>依明尼牙孜·玉苏音</t>
  </si>
  <si>
    <t>社会效益指标：受益户数≥520户
可持续影响指标：工程设计使用年限（≥20年）</t>
  </si>
  <si>
    <t>SCX2024-33</t>
  </si>
  <si>
    <t>莎车县恰尔巴格乡农贸市场改扩建项目</t>
  </si>
  <si>
    <t>市场建设和农村物流</t>
  </si>
  <si>
    <t>改扩建</t>
  </si>
  <si>
    <t>计划总投资：346.5万元
建设内容：恰尔巴格乡农贸市场改扩建交易棚7座，其中：牲畜交易棚4座，共计4000平方米；市场交易棚3座，共计940平方米，并配套相关附属设施，计划投资346.5万元。
资产归属：恰尔巴格乡6村、8村</t>
  </si>
  <si>
    <t>平方米</t>
  </si>
  <si>
    <t>商工局</t>
  </si>
  <si>
    <t>经济效益指标：带动增加农户全年总收入（ ≥8万元）
社会效益指标：受益人口数（≥80人）</t>
  </si>
  <si>
    <t>SCX2024-29</t>
  </si>
  <si>
    <t>莎车县乌达力克镇1村土地平整及高效节水建设项目</t>
  </si>
  <si>
    <t>计划总投资：272万元
建设内容：乌达力克镇1村实施500亩土地平整，换填土60㎝，亩均3500元，并安装节水管道28.5公里，更新改造机井1眼，计划总投资272万元。</t>
  </si>
  <si>
    <t>SCX2024-30</t>
  </si>
  <si>
    <t>莎车县特色林果授粉补助项目</t>
  </si>
  <si>
    <t>计划总投资：600万元
建设内容：为促进莎车县特色林果产业发展和蜂农养殖蜜蜂的积极性，计划对以巴旦姆为主的特色林果花期进行蜜蜂授粉的蜂农给予每箱蜂60元的奖补，奖补条件为蜂箱必须于3月15日前到位，4月15日后离场，且每箱蜂蜱不少于4张，蜜蜂数量不少于8000头，计划奖补数量为10万箱，计划奖补金额为600万元。</t>
  </si>
  <si>
    <t>万箱</t>
  </si>
  <si>
    <t>黄相领</t>
  </si>
  <si>
    <t>经济效益指标：带动增加蜜蜂养殖户每年每户收入（万元）≥7.5万元
社会效益指标：受益蜜蜂养殖户人数（人）≥80人</t>
  </si>
  <si>
    <t>SCX2024-31</t>
  </si>
  <si>
    <t>莎车县米夏镇设施农业配套建设项目</t>
  </si>
  <si>
    <t>计划总投资：100万元
建设内容：米夏镇3村温室大棚安装800千瓦变压器设施1台，配备附属设施设备，计划投资100万元。</t>
  </si>
  <si>
    <t>台</t>
  </si>
  <si>
    <t>社会效益指标：解决就业户数（≥20户）
可持续影响指标：项目设计持续收益年限（年）≥5年</t>
  </si>
  <si>
    <t>莎车县恰尔巴格乡拱棚节水设施建设项目</t>
  </si>
  <si>
    <t>计划总投资：140.7万元
建设内容：恰尔巴格乡1407座拱棚新建节水滴灌设施，新建首部1座，接入原有首部8座，其中1村204座；2村184座；3村84座；6村260座；7村80座；9村98座；10村202座；11村193座；12村102座。1000元/每座，计划投资140.7万元。</t>
  </si>
  <si>
    <t>社会效益指标：受益人口数（≥1580人）
可持续影响指标：项目设计持续收益年限（年）≥5年</t>
  </si>
  <si>
    <t>SCX2024-35</t>
  </si>
  <si>
    <t>莎车县孜热甫夏提乡产业配套建设项目（少数民族发展资金）</t>
  </si>
  <si>
    <t>改建</t>
  </si>
  <si>
    <t>计划总投资：570.34万元
建设内容：1.为孜热甫夏提乡13村建设防渗渠2.161公里，流量0.3m³/s，配套渠系建筑物。计划投资216.1万元。 
   2.孜热甫夏提乡1村渠道防渗2.952公里，配套渠系建筑物。流量（0.1-1）m³/s，平均120万元/公里，计划资金354.24万元。</t>
  </si>
  <si>
    <t>统战部、水利局</t>
  </si>
  <si>
    <t>社会效益指标：项目带动就业人口数（≥10人）
可持续影响指标：项目渠道使用年限（年）≥20年</t>
  </si>
  <si>
    <t>莎车县亚克艾日克乡3村产业配套建设项目（少数民族发展资金）</t>
  </si>
  <si>
    <t>计划总投资：98万元
建设内容：亚克艾日克乡3村改建防渗渠1.1公里，并配套渠系建筑物。流量（0.1-0.3）m³/s，计划资金98万元。</t>
  </si>
  <si>
    <t>社会效益指标：改善灌溉面积（≥800亩）
可持续影响指标：工程设计使用年限（≥10年）</t>
  </si>
  <si>
    <t>SCX2024-36</t>
  </si>
  <si>
    <t>莎车县孜热甫夏提乡低产田改造项目（少数民族发展资金）</t>
  </si>
  <si>
    <t>计划总投资：896.65万元
建设内容：
1.对孜热甫夏提乡4村293亩土地进行平整、土壤改良（亩均3000元），并对4村566亩（含293亩），13村222亩土地进行高效节水设施建设（亩均2000元），安装滴灌，新建沉砂池1座，配套变压器1台，变频启动柜1台，投资252.15万元；
2.对孜热甫夏提乡9村189亩土地进行平整、土壤改良（换填土），并进行高效节水建设，投资94.5万元；
3.对孜热甫夏提乡13村1000亩土地进行平整、土壤改良、换填土并进行高效节水设施建设，安装滴灌、配套电力设施、渠系配套（亩均5000元），投资500万元；
4.对孜热甫夏提乡10村、13村高效节水提升改造，维修改造沉砂池2座，投资50万元。计划总投资896.65万元。</t>
  </si>
  <si>
    <t>统战部、农业农村局</t>
  </si>
  <si>
    <t>经济效益指标：带动就业增加人口全年总收入（万元）≥15万元
可持续影响指标：工程设计使用年限（年）≥30年</t>
  </si>
  <si>
    <t>SCX2024-37</t>
  </si>
  <si>
    <t>莎车县种植基地配套建设项目（阿斯兰巴格乡）</t>
  </si>
  <si>
    <t>计划总投资：2977.55万元
建设内容：阿斯兰巴格乡10村、11村、12村、13村、14村、16村种植基地配套0.1-0.8m³/s渠道防渗26.35公里（含渠系建筑物），每公里113万元，计划投资2977.55万元。</t>
  </si>
  <si>
    <t>莎车县水管总站</t>
  </si>
  <si>
    <t>薛梅</t>
  </si>
  <si>
    <t>水利局</t>
  </si>
  <si>
    <t>社会效益指标：改善灌溉面积（≥7048亩)
可持续影响指标：工程设计使用年限（≥20年）</t>
  </si>
  <si>
    <t>莎车县种植基地配套建设项目（伊什库力乡）</t>
  </si>
  <si>
    <t>计划总投资：2833.57万元
建设内容：伊什库力乡5村、7村、9村、11村、13村、16村种植基地配套0.3-0.8m³/s渠道防渗23.418公里（含渠系建筑物），每公里121万元，计划投资2833.57万元。</t>
  </si>
  <si>
    <t>社会效益指标：改善灌溉面积（≥20260亩)
可持续影响指标：工程设计使用年限（≥20年）</t>
  </si>
  <si>
    <t>莎车县种植基地配套建设项目（孜热甫夏提乡）</t>
  </si>
  <si>
    <t>计划总投资：494.65万元
建设内容：孜热甫夏提乡5村、8村、9村、13村种植基地配套0.2-0.3m³/s渠道防渗4.711公里（含渠系建筑物），每公里105万元，计划投资494.65万元；</t>
  </si>
  <si>
    <t>社会效益指标：改善灌溉面积（≥3400亩)
可持续影响指标：工程设计使用年限（≥20年）</t>
  </si>
  <si>
    <t>莎车县种植基地配套建设项目（拍克其乡）</t>
  </si>
  <si>
    <t>计划总投资：2712万元
建设内容：拍克其乡1村、2村、3村、6村、8村、11村、12村、13村种植基地配套0.2-0.5m³/s渠道防渗24公里（含渠系建筑物），每公里113万元，计划投资2712万元；</t>
  </si>
  <si>
    <t>社会效益指标：改善灌溉面积（≥20000亩)
可持续影响指标：工程设计使用年限（≥20年）</t>
  </si>
  <si>
    <t>莎车县种植基地配套建设项目（恰热克镇）</t>
  </si>
  <si>
    <t>计划总投资：2235.03万元
建设内容：恰热克镇3村、5村、11村、12村、14村、17村、18村、19村种植基地配套0.2-1m³/s渠道防渗21.286公里（含渠系建筑物），每公里105万元，计划投资2235.03万元。</t>
  </si>
  <si>
    <t>社会效益指标：改善灌溉面积（≥135000亩)
可持续影响指标：工程设计使用年限（≥20年）</t>
  </si>
  <si>
    <t>莎车县种植基地配套建设项目（阿瓦提镇）</t>
  </si>
  <si>
    <t>计划总投资：2285.54万元
建设内容：阿瓦提镇1村、2村、3村、6村、9村、11村种植基地配套0.15-0.25m³/s渠道防渗20.226公里（含渠系建筑物），每公里113万元，计划投资2285.54万元；</t>
  </si>
  <si>
    <t>社会效益指标：改善灌溉面积（≥18000亩)
可持续影响指标：工程设计使用年限（≥20年）</t>
  </si>
  <si>
    <t>莎车县种植基地配套建设项目（阔什艾日克乡）</t>
  </si>
  <si>
    <t>计划总投资：2161.2万元
建设内容：阔什艾日克乡2村、4村、6村、7村、11村、14村种植基地配套0.2-0.7m³/s渠道防渗18.01公里（含渠系建筑物），每公里120万元，计划投资2161.2万元；</t>
  </si>
  <si>
    <t>社会效益指标：改善灌溉面积（≥10405亩)
可持续影响指标：工程设计使用年限（≥20年）</t>
  </si>
  <si>
    <t>莎车县种植基地配套建设项目（恰尔巴格乡）</t>
  </si>
  <si>
    <t>计划总投资：749.52万元
建设内容：恰尔巴格乡4村、10村、11村、13村种植基地配套0.2m³/s渠道防渗6.246公里（含渠系建筑物），每公里120万元，计划投资749.52万元；</t>
  </si>
  <si>
    <t>社会效益指标：改善灌溉面积（≥7000亩)
可持续影响指标：工程设计使用年限（≥20年）</t>
  </si>
  <si>
    <t>莎车县种植基地配套建设项目（艾力西湖镇）</t>
  </si>
  <si>
    <t>计划总投资：705.6万元
建设内容：艾力西湖镇1村、8村、9村种植基地配套0.3-0.5m³/s渠道防渗5.88公里（含渠系建筑物），每公里120万元，计划投资705.6万元；</t>
  </si>
  <si>
    <t>社会效益指标：改善灌溉面积（≥8000亩)
可持续影响指标：工程设计使用年限（≥20年）</t>
  </si>
  <si>
    <t>莎车县种植基地配套建设项目（墩巴格乡）</t>
  </si>
  <si>
    <t>计划总投资：453.75万元
建设内容：墩巴格乡2村、12村种植基地配套0.2-0.5m³/s渠道防渗3.63公里（含渠系建筑物），每公里125万元，计划投资453.75万元；</t>
  </si>
  <si>
    <t>社会效益指标：改善灌溉面积（≥3000亩)
可持续影响指标：工程设计使用年限（≥20年）</t>
  </si>
  <si>
    <t>莎车县种植基地配套建设项目（荒地镇）</t>
  </si>
  <si>
    <t>计划总投资：1485.6万元
建设内容：荒地镇13村、14村、15村、17村、20村、21村种植基地配套0.1-0.5m³/s渠道防渗12.38公里（含渠系建筑物），每公里120万元，计划投资1485.6万元。</t>
  </si>
  <si>
    <t>社会效益指标：改善灌溉面积（≥15000亩)
可持续影响指标：工程设计使用年限（≥20年）</t>
  </si>
  <si>
    <t>莎车县种植基地配套建设项目（永安管理委员会）</t>
  </si>
  <si>
    <t>计划总投资：132万元
建设内容：永安管理委员会1村种植基地配套1m³/s渠道防渗1.1公里（含渠系建筑物），每公里120万元，计划投资132万元；</t>
  </si>
  <si>
    <t>社会效益指标：改善灌溉面积（≥2000亩)
可持续影响指标：工程设计使用年限（≥20年）</t>
  </si>
  <si>
    <t>莎车县种植基地配套建设项目（喀拉苏乡）</t>
  </si>
  <si>
    <t>计划总投资：1992.38万元
建设内容：喀拉苏乡2村、3村、4村、8村、9村种植基地配套0.4-1m³/s渠道防渗15.688公里（含渠系建筑物），每公里127万元，计划投资1992.38万元；</t>
  </si>
  <si>
    <t>莎车县种植基地配套建设项目（巴格阿瓦提乡）</t>
  </si>
  <si>
    <t>计划总投资：2029.7万元
建设内容：巴格阿瓦提乡2村、3村、4村、5村、6村种植基地配套0.3-1m³/s渠道防渗16.857公里（含渠系建筑物），每公里120万元，计划投资2029.7万元；</t>
  </si>
  <si>
    <t>社会效益指标：改善灌溉面积（≥16000亩)
可持续影响指标：工程设计使用年限（≥20年）</t>
  </si>
  <si>
    <t>SCX2024-40</t>
  </si>
  <si>
    <t>莎车县艾力西湖镇8村壮大村集体经济项目</t>
  </si>
  <si>
    <t>新型农村集体经济发展项目</t>
  </si>
  <si>
    <t>计划总投资：90万元
建设内容：在艾力西湖镇8村新建400平方米农副产品展销中心，地面硬化150平方米，并配套DN120PPR给水管20米，DN120PVC排水管10米，化粪池20立方米，发热电缆电采暖等附属设施，计划投资90万元。</t>
  </si>
  <si>
    <t>组织部</t>
  </si>
  <si>
    <t>经济效益指标：带动人员就业增收（元）≥1200元
社会效益指标：受益农村集体经济（个）≥1个</t>
  </si>
  <si>
    <t>莎车县喀拉苏乡9村壮大村集体经济项目</t>
  </si>
  <si>
    <t>计划总投资：81万元
建设内容：在喀拉苏乡政府驻地沿街面新建343.25平方米框架结构农副产品展销中心，地面硬化165平方米，配套给水管100米，排水管网150米，供暖管道40米，架设电力线路100米及检查井等相关附属设施，计划投资81万元。</t>
  </si>
  <si>
    <t>社会效益指标：受益农户人口数（≥10人）
可持续影响指标：商铺使用年限（年）≥30年</t>
  </si>
  <si>
    <t>莎车县阿扎特巴格镇8村壮大村集体经济项目</t>
  </si>
  <si>
    <t>计划总投资：82.5万元
建设内容：在阿扎特巴格镇乡5村新建368平方米农副产品展销中心，并配套给水管70米，排水管150米（含2个检查井），室外电线200米，电采暖4个，地坪200平方米等附属设施，计划投资82.5万元。</t>
  </si>
  <si>
    <t>经济效益指标：村集体经济年收入（ ≥24万元）
可持续影响指标：工程设计使用年限≥50年</t>
  </si>
  <si>
    <t>莎车县依盖尔其镇18村壮大村集体经济项目</t>
  </si>
  <si>
    <t>计划总投资：79.12万元
建设内容：在依盖尔其镇15村新建330平方米农副产品展销中心，地面硬化200平方米，并配套水电、等附属设施设备，计划投资79.12万元。</t>
  </si>
  <si>
    <t>社会效益指标：受益脱贫人口数（≥2人）
可持续影响指标：工程设计使用年限（年）≥20年</t>
  </si>
  <si>
    <t>莎车县永安管委会6村壮大村集体经济项目</t>
  </si>
  <si>
    <t>计划总投资：80万元
建设内容：永安管委会7村新建330平方米农副产品展销中心，地面硬化200平方米，并配套给水管100米，排水管100米及电线、电缆设备等附属设施，计划投资80万元。</t>
  </si>
  <si>
    <t>永安片区管理委员会</t>
  </si>
  <si>
    <t>热合曼·麦麦提</t>
  </si>
  <si>
    <t>经济效益指标：带动人员就业增收（元）≥1200元
可持续影响指标：明显提升农村基础设施</t>
  </si>
  <si>
    <t>莎车县白什坎特镇2村壮大村集体经济项目</t>
  </si>
  <si>
    <t>计划总投资：77万元
建设内容：在白什坎特镇9村建设300平方米钢架结构仓储用房，地面硬化600平方米，并配套给排水管50米，电线500米等相关附属设施，计划投资77万元。</t>
  </si>
  <si>
    <t>白什坎特镇</t>
  </si>
  <si>
    <t>于守普江·阿布都卡地尔</t>
  </si>
  <si>
    <t>社会效益指标：受益脱贫人口数（人）≥5人
可持续影响指标：主体设计使用年限（年）≥50年</t>
  </si>
  <si>
    <t>莎车县阿热勒乡5村壮大村集体经济项目</t>
  </si>
  <si>
    <t>计划总投资：76万元
建设内容：在阿热勒乡2村建设280平方米农副产品展销中心，并配套给水管30米，排水管30米，电缆30米，地坪150平方米等附属设施，计划投资76万元。</t>
  </si>
  <si>
    <t>阿热勒乡</t>
  </si>
  <si>
    <t>库尔班江·斯依提</t>
  </si>
  <si>
    <t>社会效益指标：受益脱贫人口数（人）≥100人
可持续影响指标：工程使用年限（年）≥20年</t>
  </si>
  <si>
    <t>莎车县孜热甫夏提乡6村壮大村集体经济项目</t>
  </si>
  <si>
    <t>计划总投资：80万元
建设内容：在孜热甫夏提乡3村新建300平方米农副产品展销中心，并配套给水管50米，排水管50米，电缆20米，电暖丝等相关附属设施设备，计划投资80万元。</t>
  </si>
  <si>
    <t>社会效益指标：项目带动本地就业人口数（≥2人）
可持续影响指标：项目店铺使用年限（年）≥50年</t>
  </si>
  <si>
    <t>莎车县荒地镇6村、14村壮大村集体经济项目</t>
  </si>
  <si>
    <t>计划总投资：145.4万元
建设内容：在荒地镇27村新建600平方米农副产品展销中心，地面硬化600平方米，并配套给水管30米，排水管50米，采暖等附属设施，计划投资145.4万元。</t>
  </si>
  <si>
    <t>荒地镇</t>
  </si>
  <si>
    <t>孜给力·吐松江</t>
  </si>
  <si>
    <t>社会效益指标：带动本地务工群众（≥18人）
可持续影响指标：工程使用年限（≥40年）</t>
  </si>
  <si>
    <t>莎车县恰尔巴格乡14村壮大村集体经济项目</t>
  </si>
  <si>
    <t>计划总投资：81.1万元
建设内容：在恰尔巴格乡7村建设400平方米砖混结构仓库1座，配套电缆50米，地面硬化150平方米等附属设施，计划投资81.1万元。</t>
  </si>
  <si>
    <t>社会效益指标：受益农户人口数（≥40人）
可持续影响指标：仓库使用年限（年）≥10年</t>
  </si>
  <si>
    <t>莎车县米夏等乡镇壮大村集体经济项目</t>
  </si>
  <si>
    <t>计划总投资：398.55万元
建设内容：在米夏镇21村建设1700平方米仓储用房，硬化地面2000平方米，附属用房50平方米，并配套水、电等附属设施。主要用于过往货车货物存放，计划投资398.55万元。</t>
  </si>
  <si>
    <t>社会效益指标：明显提升农户居住环境
可持续影响指标：项目设计持续收益年限（年）≥10</t>
  </si>
  <si>
    <t>莎车县巴格阿瓦提等乡镇壮大村集体经济项目</t>
  </si>
  <si>
    <t>计划总投资：483万元
建设内容：在巴格阿瓦提乡11村新建2300平方米农副产品展销中心，配套给排水、电力等附属设施，收益用于壮大巴格阿瓦提乡6村、阿瓦提镇10村、乌达力克镇27村、乌达力克镇14村、达木斯乡2村、古勒巴格镇11村集体经济。</t>
  </si>
  <si>
    <t>经济效益指标：村集体经济年收入（ ≥24万元）
可持续影响指标:工程设计使用年限≥50年</t>
  </si>
  <si>
    <t>SCX2024-41</t>
  </si>
  <si>
    <t>莎车县小额贷款贴息项目</t>
  </si>
  <si>
    <t>小额贷款贴息</t>
  </si>
  <si>
    <t>计划总投资：1800万元
建设内容：
小额信贷的10010户、贷款金额为23409.25万元，预计贴息资金1800万元。</t>
  </si>
  <si>
    <t>户</t>
  </si>
  <si>
    <t>成本指标:平均每季度贴息成本（万元）≤450万元
可持续影响指标:显著提升小额信贷政策影响力</t>
  </si>
  <si>
    <t>SCX2024-42</t>
  </si>
  <si>
    <t>莎车县龙头企业贴息贷款项目</t>
  </si>
  <si>
    <t>其他</t>
  </si>
  <si>
    <t>计划总投资：300万元
建设内容：为认定的地区级、自治区级、国家级的龙头企业，在2024年1月1日至2024年12月31日，进行的贷款产生的利息，按照年利率小于等于3%据实贴息兑付。</t>
  </si>
  <si>
    <t>个</t>
  </si>
  <si>
    <t>经济效益指标：带动受益人口人均增收（元/人/月）≥1500元/人/月
可持续影响指标：显著提升促进龙头企业产业发展</t>
  </si>
  <si>
    <t>SCX2024-43</t>
  </si>
  <si>
    <t>莎车县外出务工一次性交通补助</t>
  </si>
  <si>
    <t>就业项目</t>
  </si>
  <si>
    <t>交通费补助</t>
  </si>
  <si>
    <t>计划总投资：50万元
建设内容：莎车县脱贫户、监测户劳动力外出就业满6个月以上人员，根据往来交通票据给予一次性交通补助，实报实销，最高补助不超过每人1000元（疆外不超过1000元/人，疆内跨地州不超过500元）。</t>
  </si>
  <si>
    <t>人</t>
  </si>
  <si>
    <t>人社局</t>
  </si>
  <si>
    <t>赵建忠</t>
  </si>
  <si>
    <t>经济效益指标：发放脱贫人口交通补助金额（≥50万元）
社会效益指标：享受补助脱贫人口数（≥1000人）</t>
  </si>
  <si>
    <t>SCX2024-44</t>
  </si>
  <si>
    <t>莎车县吸纳脱贫劳动力一次性奖补</t>
  </si>
  <si>
    <t>生产奖补、劳务补助等</t>
  </si>
  <si>
    <t>计划总投资：40万元
建设内容：对莎车县吸纳脱贫人员、监测对象等重点群众就业数量多、成效好的就业帮扶企业，按吸纳脱贫劳动力、监测对象等重点群体就业不少于3个月的人员，每人500元的标准给予企业一次性奖补，不能与用工单位一次性吸纳就业补贴重复申领。</t>
  </si>
  <si>
    <t>经济效益指标：发放吸纳脱贫劳动力一次性奖补项目金额（≥40万元）
社会效益指标：享受补助脱贫人口数（≥800人）</t>
  </si>
  <si>
    <t>SCX2024-45</t>
  </si>
  <si>
    <t>莎车县农村道路管护人员补助</t>
  </si>
  <si>
    <t>公益性岗位</t>
  </si>
  <si>
    <t>计划投资：2280万元
建设内容：
从全县脱贫户、监测户、低收入人群中招聘1900人护路员，按照每人每月1000元标准发放补助，对全县农村道路进行日常养护管理，清扫路面砂石、垃圾，处理林带杂草。</t>
  </si>
  <si>
    <t>交通运输局</t>
  </si>
  <si>
    <t>侯旭</t>
  </si>
  <si>
    <t>社会效益指标：受益人口数（≥1900人）
经济效益指标：提供就业岗位人均增收（元）≥12000元/年</t>
  </si>
  <si>
    <t>SCX2024-46</t>
  </si>
  <si>
    <t>莎车县乡村公益性岗位补助项目</t>
  </si>
  <si>
    <t>计划投资：2760.48万元
建设内容：计划在全县34个乡镇对有劳动能力、有就业意愿的未就业监测对象劳动力开发乡村村级事务辅助人员等公益性岗位1597个，按12个月计算，1620元/人/月的标准予以岗位补贴。计划投资2760.48万元。</t>
  </si>
  <si>
    <t>乡村振兴局</t>
  </si>
  <si>
    <t>产出指标：公益性岗位就业人数（人）≥1420人
经济效益指标：发放脱贫人口就业补助金额（≥2760.48万元）</t>
  </si>
  <si>
    <t>SCX2024-47</t>
  </si>
  <si>
    <t>莎车县2024年村庄规划编制</t>
  </si>
  <si>
    <t>乡村建设行动</t>
  </si>
  <si>
    <t>村庄规划编制(含修编)</t>
  </si>
  <si>
    <t>计划总投资：5644万元
建设内容：对全县332个村进行村庄规划编制工作（含地形图测绘），每个村17万元，计划总投资5644万元。</t>
  </si>
  <si>
    <t>村</t>
  </si>
  <si>
    <t>自然资源局</t>
  </si>
  <si>
    <t>石岩</t>
  </si>
  <si>
    <t>产出指标：村庄规划编制≥332个村
社会效益指标：确保乡村地区国土空间开发活动、用途管制、核发乡村建设项目规划许可等的合理、合规、合法性。</t>
  </si>
  <si>
    <t>SCX2024-49</t>
  </si>
  <si>
    <t>莎车县米夏镇农村道路2024年中央财政以工代赈项目</t>
  </si>
  <si>
    <t>农村道路建设（通村路、通户路、小型桥梁等）</t>
  </si>
  <si>
    <t>计划总投资：395万元
建设内容：米夏镇17村新建农村公路4.5公里及附属设施，每公里造价87.777万元，项目计划投资395万元；</t>
  </si>
  <si>
    <t>发改委</t>
  </si>
  <si>
    <t>社会效益指标：受益行政村个数（个）≥1个
可持续影响指标：道路可使用年限（年）≥8年</t>
  </si>
  <si>
    <t>莎车县塔尕尔其镇夏甫其（3）村、切勒巴格（4）村农村道路2024年中央财政以工代赈项目</t>
  </si>
  <si>
    <t>计划总投资：385万元
建设内容：塔尕尔其镇3村、4村新建农村公路5.6公里及附属设施，每公里造价68.75万元，项目计划投资385万元；</t>
  </si>
  <si>
    <t>社会效益指标：受益行政村个数（个）≥2个
可持续影响指标：道路可使用年限（年）≥8年</t>
  </si>
  <si>
    <t>莎车县塔尕尔其镇尤库日博依拉（7）村、古勒巴格（14）村农村道路2024年中央财政以工代赈项目</t>
  </si>
  <si>
    <t>计划总投资：395万元
建设内容：塔尕尔其镇7村、14村新建农村公路5.1公里及附属设施，每公里造价77.45万元，项目计划投资395万元；</t>
  </si>
  <si>
    <t>莎车县阔什艾日克乡阿克巴什（5）村等3个村农村道路2024年中央财政以工代赈项目</t>
  </si>
  <si>
    <t>计划总投资：385万元
建设内容：阔什艾日克乡阿克巴什（5）村、前进（6）村、阔依其（9）村新建农村公路4.2公里及附属设施，每公里造价91.66万元，项目计划投资385万元；</t>
  </si>
  <si>
    <t>社会效益指标：受益行政村个数（个）≥3个
可持续影响指标：道路可使用年限（年）≥8年</t>
  </si>
  <si>
    <t>莎车县艾力西湖镇吐格曼贝希（3）村等3个村农村道路2024年中央财政以工代赈项目</t>
  </si>
  <si>
    <t>计划总投资：395万元
建设内容：艾力西湖镇3村、4村、5村新建农村公路4.2公里及附属设施，每公里造价94.04万元，项目计划投资395万元；</t>
  </si>
  <si>
    <t>莎车县艾力西湖镇乌堂（5）村等3个村农村道路2024年中央财政以工代赈项目</t>
  </si>
  <si>
    <t>计划总投资：395万元
建设内容：艾力西湖镇5村、9村、14村新建农村公路4.8公里及附属设施，每公里造价82.29万元，项目计划投资395万元；</t>
  </si>
  <si>
    <t>莎车县艾力西湖镇诺库特勒克吐格曼（18）村等4个村农村道路2024年中央财政以工代赈项目</t>
  </si>
  <si>
    <t>计划总投资：393万元
建设内容：艾力西湖镇18村、20村、21村、22村新建农村公路4.0公里及附属设施，每公里造价97.5万元，项目计划投资393万元；</t>
  </si>
  <si>
    <t>社会效益指标：受益行政村个数（个）≥4个
可持续影响指标：道路可使用年限（年）≥8年</t>
  </si>
  <si>
    <t>莎车县荒地镇托万塔尕尔其（2）村等4个村农村道路2024年中央财政以工代赈项目</t>
  </si>
  <si>
    <t>计划总投资：395万元
建设内容：荒地镇2村、3村、10村、13村新建农村公路4.2公里及附属设施，每公里造价94.05万元，项目计划投资395万元；</t>
  </si>
  <si>
    <t>莎车县荒地镇尤库日木尕勒（6）村农村道路2024年自治区财政以工代赈项目</t>
  </si>
  <si>
    <t>计划总投资：321万元
建设内容：荒地镇6村新建农村公路4.45公里及附属设施，每公里造价72.1万元，项目计划投资321万元；</t>
  </si>
  <si>
    <t>莎车县墩巴格乡农村道路2024年自治区财政以工代赈项目</t>
  </si>
  <si>
    <t>计划总投资：395万元
建设内容：墩巴格乡9村新建农村公路4.8公里及附属设施，每公里造价82.29万元，项目计划投资395万元。</t>
  </si>
  <si>
    <t>SCX2024-50</t>
  </si>
  <si>
    <t>莎车县2024年乡镇桥涵建设项目</t>
  </si>
  <si>
    <t>新、改建</t>
  </si>
  <si>
    <t>计划总投资：2525万元
建设内容：新/改建桥梁295延米/19座，1-2.0m盖板涵2道，1-4.0盖板涵4道，其中：
1、改建喀拉苏乡夏甫吐鲁克（1）村1-10m小桥4座；
2、改建白什坎特镇库玛（13）村1-10m小桥1座；
3、改建阿拉买提镇诺代（5）村1-8m小桥2座；
4、新建阿拉买提镇英阿拉买提巴扎（7）村1-4m盖板涵2座；
5、改建阿拉买提镇阔什阿瓦提（1）村1-10m小桥1座；
6、改建塔尕尔其镇塔合塔科瑞克（15）村1-6.0m小桥；
7、改建阿尔斯兰巴格乡阿力米力克（15）村1-16m小桥；
8、改建阔什艾日克乡阔什艾日克村（10）村2-13m桥1座；
9、改建拍克其乡玛江库木（8）村2-13m桥1座；
10、改建拍克其乡（14）村1-40m桥1座；
11、改建乌达力克镇喀什艾日克（26）村1-35m桥1座；
12、改建孜热甫夏提塔吉克族乡阔什铁热克（6）村1-20m小桥1座；盖板涵1-2.0道
13、艾力西湖库尔干（4）村改建2-13m桥1座
14、新建荒地镇14村1-8m小桥1座；
15、新建永安管委会3村1-4m盖板涵1座；
16、改建阔什艾日克乡5村1-8m小桥1座；
17、新建喀群乡3村1-4m盖板涵1座；
18、新建阿拉买提镇13村1-8m小桥1座；
19、阿扎提巴格7村1-2.0盖板涵1座；</t>
  </si>
  <si>
    <t>产出指标：涵洞（道）≥6道
可持续影响指标：工程设计使用年限≥50年</t>
  </si>
  <si>
    <t>SCX2024-51</t>
  </si>
  <si>
    <t>莎车县孜热甫夏提乡产业基础设施道路建设项目（少数民族发展资金）</t>
  </si>
  <si>
    <t>产业路、资源路、旅游路建设</t>
  </si>
  <si>
    <t>总投资：374.72万元
建设内容：
孜热甫夏提乡2村、3村建设宽5米的柏油路5.58公里，每公里67万元，投资374.72万元。</t>
  </si>
  <si>
    <t>统战部、交通局</t>
  </si>
  <si>
    <t>社会效益指标：有效改善人居环境
可持续影响指标：项目道路使用年限（年）≥20年</t>
  </si>
  <si>
    <t>SCX2024-52</t>
  </si>
  <si>
    <t>莎车县阿扎特巴格镇产业路建设项目</t>
  </si>
  <si>
    <t>计划总投资：1200万元
建设内容：阿扎特巴格镇建设宽4米厚20cm砂砾石产业路48公里，每公里25万元，计划投资1200万元。其中：1村1公里；2村10公里；3村8公里；4村1.5公里；7村10公里；8村1.5公里；9村10公里；10村6公里。</t>
  </si>
  <si>
    <t>社会效益指标：受益农田亩数（≥8000亩)
可持续影响指标：产业路可使用年限（≥10年）</t>
  </si>
  <si>
    <t>莎车县艾力西湖镇产业路建设项目</t>
  </si>
  <si>
    <t>计划总投资：114万元
建设内容：艾力西湖镇24村建设宽4米厚20cm砂砾石产业路4.56公里，每公里25万元，计划投资114万元。</t>
  </si>
  <si>
    <t>社会效益指标：受益农村人数（人）≥696人
可持续影响指标：明显改善群众出行条件</t>
  </si>
  <si>
    <t>莎车县英吾斯塘乡产业路建设项目</t>
  </si>
  <si>
    <t>计划总投资：342万元
建设内容：英吾斯塘乡5村、7村、10村建设宽4米厚20cm砂砾石产业路17.1公里，每公里20万元，计划投资342万元。</t>
  </si>
  <si>
    <t>英吾斯塘乡</t>
  </si>
  <si>
    <t>帕孜来提·艾买尔</t>
  </si>
  <si>
    <t>莎车县孜热甫夏提乡产业道路建设项目</t>
  </si>
  <si>
    <t>计划总投资：610.5万元
建设内容：孜热甫夏提乡6村新建宽4米沥青产业道路11.1公里，每公里55万元，计划投资610.5万元。</t>
  </si>
  <si>
    <t>SCX2024-56</t>
  </si>
  <si>
    <t>莎车县戈壁产业园电力改造项目</t>
  </si>
  <si>
    <t>农村垃圾治理</t>
  </si>
  <si>
    <t>计划总投资：420万元
建设内容：为戈壁产业园新建10kv单线回路10.33km，其中10kv架空线路总长度9.5km，电缆总长度0.83km。</t>
  </si>
  <si>
    <t>千米</t>
  </si>
  <si>
    <t>社会效益指标：受益务工及脱贫人口数（≥300人）
可持续影响指标：设计使用年限（≥10年）</t>
  </si>
  <si>
    <t>SCX2024-57</t>
  </si>
  <si>
    <t>莎车县阿斯兰巴格乡污水治理建设项目</t>
  </si>
  <si>
    <t>农村污水治理</t>
  </si>
  <si>
    <t>计划总投资：105万元                                                                                             建设内容：阿斯兰巴格乡16村新建污水管网3.5公里，100m³化粪池1座，并配套检查井等附属设施，计划投资105万元。</t>
  </si>
  <si>
    <t>住建局</t>
  </si>
  <si>
    <t>社会效益指标：受益农户人口数（≥30人）
可持续影响指标：排水系统可使用年限（年）≥10年</t>
  </si>
  <si>
    <t>莎车县塔尕尔其镇污水治理建设项目</t>
  </si>
  <si>
    <t>计划总投资：134.4万元
建设内容：塔尕尔其镇21村新建污水管网4.8公里及100m³化粪池3座、并配套检查井等附属设施，计划投资134.4万元，其中21村为中心村。</t>
  </si>
  <si>
    <t>社会效益指标：受益农户人口数（≥5人）
可持续影响指标：排水系统可使用年限（年）≥30年</t>
  </si>
  <si>
    <t>莎车县米夏镇污水治理建设项目</t>
  </si>
  <si>
    <t>计划总投资：725万元
建设内容：米夏镇2个村新建污水排水管网25.6公里及100m³化粪池4座，并配套检查井等附属设施，计划投资725万元。</t>
  </si>
  <si>
    <t>社会效益指标：受益农户人口数（≥2000人）
可持续影响指标：排水系统可使用年限（年）≥10年</t>
  </si>
  <si>
    <t>莎车县艾力西湖镇污水治理建设项目</t>
  </si>
  <si>
    <t>计划总投资：383.88万元
建设内容：艾力西湖镇2个村计划新建污水管13.71公里，配套100m³化粪池2座，检查井等附属配套设施，计划投资383.88万元。</t>
  </si>
  <si>
    <t>社会效益指标：受益农村人数（人）≥2688人
可持续影响指标：明显改善人居环境</t>
  </si>
  <si>
    <t>莎车县霍什拉甫乡污水治理建设项目</t>
  </si>
  <si>
    <t>计划总投资：216万元
建设内容：霍什拉甫乡5村、10村新建污水管网5.5公里，100m³化粪池4座，50m³化粪池1座，一体化污水处理设施3套，并配套检查井等附属配套设施。计划投资216元。</t>
  </si>
  <si>
    <t>霍什拉甫乡</t>
  </si>
  <si>
    <t>麦麦提依力·艾孜孜</t>
  </si>
  <si>
    <t>社会效益指标：受益农户人口数（≥225户）
可持续影响指标：排水系统可使用年限（年）≥10年</t>
  </si>
  <si>
    <t>莎车县恰热克镇污水治理建设项目</t>
  </si>
  <si>
    <t>计划总投资：826万元
建设内容：恰热克镇2个村新建29.5公里污水管网，配套100m³化粪池6座，检查井等附属配套设施，计划投资826万元。</t>
  </si>
  <si>
    <t>社会效益指标：受益农户人口数（≥50人）
可持续影响指标：排水系统可使用年限（年）≥10年</t>
  </si>
  <si>
    <t>莎车县阿瓦提镇污水治理建设项目</t>
  </si>
  <si>
    <t>计划总投资：427.2万元
建设内容：阿瓦提镇2个村新建污水管网15.15公里，100m³化粪池8座，并检查井等附属配套设施，计划投资427.2万元。</t>
  </si>
  <si>
    <t>社会效益指标：受益农户数（≥73户）
可持续影响指标：排水系统可使用年限（年）≥12年</t>
  </si>
  <si>
    <t>莎车县拍克其乡污水治理建设项目</t>
  </si>
  <si>
    <t>计划总投资：336万元
建设内容：拍克其乡2个村新建污水管网12公里，100m³化粪池7座，50m³化粪池1座，并配套检查井等附属设施，计划投资336万元。</t>
  </si>
  <si>
    <t>社会效益指标：受益农户数（≥40户）
可持续影响指标：排水系统可使用年限（年）≥12年</t>
  </si>
  <si>
    <t>莎车县喀群乡污水治理建设项目</t>
  </si>
  <si>
    <t>计划总投资：80万元
建设内容：喀群乡13村新建污水管网2.5公里，配套建设100m³化粪池3座，并配套检查井等附属设施，计划投资80万元。</t>
  </si>
  <si>
    <t>喀群乡</t>
  </si>
  <si>
    <t>奥斯曼·图尔荪</t>
  </si>
  <si>
    <t>社会效益指标： ★★★受益建档立卡脱贫人口数（≥40人）
可持续影响指标：项目设计持续收益年限（年）≥10</t>
  </si>
  <si>
    <t>莎车县荒地镇污水治理建设项目</t>
  </si>
  <si>
    <t>计划总投资：300万元
建设内容：荒地镇10村新建生活污水管网9.8公里，100m³化粪池2座，并配套检查井等附属设施。计划投资300万元。</t>
  </si>
  <si>
    <t>社会效益指标：带动本地务工群众（≥50人）
可持续影响指标：工程使用年限（≥8年）</t>
  </si>
  <si>
    <t>莎车县亚喀艾日克乡污水治理建设项目</t>
  </si>
  <si>
    <t>计划总投资：262.8万元
建设内容：亚喀艾日克乡4个村修建8.76公里污水管网及5个50m³的化粪池等附属配套污水处理设施。计划投资262.8万元，其中8村为中心村。</t>
  </si>
  <si>
    <t>社会效益指标：污水管网（公里）≥8.76公里
可持续影响指标：工程设计使用年限（≥10年）</t>
  </si>
  <si>
    <t>莎车县阿扎特巴格镇污水治理建设项目</t>
  </si>
  <si>
    <t>计划总投资：232万元
建设内容：阿扎特巴格镇2个村新建污水管网8公里，100m³化粪池3座，并配套检查井等附属设施。计划投资232万元。</t>
  </si>
  <si>
    <t>社会效益指标：受益农村户数（户）≥150户
可持续影响指标：明显提高群众生活质量</t>
  </si>
  <si>
    <t>莎车县阿拉买提镇污水治理建设项目</t>
  </si>
  <si>
    <t>计划总投资：518万元
建设内容：阿拉买提镇2个村新建下水管网14.82公里等附属配套污水处理设施，100m³化粪池3座，计划投资518万元。其中7村为中心村。</t>
  </si>
  <si>
    <t>阿不力米提·艾依提</t>
  </si>
  <si>
    <t>社会效益指标：受益农户户数（≥643户）
可持续影响指标：排水系统可使用年限（年）≥10年</t>
  </si>
  <si>
    <t>莎车县英吾斯塘乡污水治理建设项目</t>
  </si>
  <si>
    <t>计划总投资：519万元
建设内容：英吾斯塘乡2个村新建污水处理管网18.5公里、100m³化粪池4座，计划投资519万元</t>
  </si>
  <si>
    <t>社会效益指标：受益农户人数（≥1800人）
可持续影响指标：排水系统可使用年限（年）≥10年</t>
  </si>
  <si>
    <t>莎车县巴格阿瓦提乡污水治理建设项目</t>
  </si>
  <si>
    <t>计划总投资：390万元
建设内容：巴格阿瓦提乡2个村新建污水管网15.3公里，并配套50m³化粪池1座，100m³化粪池2座，检查井等附属配套设施，计划投资390万元。</t>
  </si>
  <si>
    <t>社会效益指标：受益农户人数（≥15人）
可持续影响指标：工程设计使用年限（年）≥30年</t>
  </si>
  <si>
    <t>莎车县恰尔巴格乡污水治理建设项目</t>
  </si>
  <si>
    <t>计划总投资：393.45万元
建设内容：恰尔巴格乡2村、6村、7村、13村新建污水管网14公里，100m³污水池5座，并配套检查井等相关附属设施，计划投资393.45万元。</t>
  </si>
  <si>
    <t>莎车县英阿瓦提管委会污水治理建设项目</t>
  </si>
  <si>
    <t>计划总投资：162.5万元
建设内容：英阿瓦提管委会2个村计划完善污水管网5.6公里，100立方米的化粪池3座等附属配套污水处理设施，计划投资162.5万元。</t>
  </si>
  <si>
    <t>英阿瓦提管委会</t>
  </si>
  <si>
    <t>艾依代尔·吾斯曼</t>
  </si>
  <si>
    <t>社会效益指标：受益农户人数（≥1071人）
可持续影响指标：工程设计使用年限（年）≥50年</t>
  </si>
  <si>
    <t>莎车县乌达力克镇污水治理建设项目</t>
  </si>
  <si>
    <t>计划总投资：348.3万元
建设内容：乌达力克镇2个村建设下水管网12.9公里，配套化粪池5座、检查井等相关附属设施，计划投资348.3万元。</t>
  </si>
  <si>
    <t>社会效益指标：受益农户人数（≥20人）
可持续影响指标：工程设计使用年限（年）≥10年</t>
  </si>
  <si>
    <t>莎车县依盖尔其镇污水治理建设项目</t>
  </si>
  <si>
    <t>计划总投资：660万元
建设内容：依盖尔其镇15村新建下水管网16.4公里，回水管线6.8公里，污水提升泵站1座，一体化污水处理设备150m³/d一套，变压器1台，计划投资660万元。</t>
  </si>
  <si>
    <t>社会效益指标：受益农户人数（≥1990人）
可持续影响指标：工程设计使用年限（年）≥15年</t>
  </si>
  <si>
    <t>莎车县白什坎特镇污水治理建设项目</t>
  </si>
  <si>
    <t>计划总投资：169万元
建设内容：白什坎特镇为10村铺设排污管道6.5公里，新建100m³化粪池2座及其他相关附属设施，计划投资169万元。</t>
  </si>
  <si>
    <t>社会效益指标：受益农户户数（≥220户）
可持续影响指标：工程设计使用年限（年）≥10年</t>
  </si>
  <si>
    <t>莎车县孜热甫夏提乡污水治理建设项目</t>
  </si>
  <si>
    <t>计划总投资：151.2万元
建设内容：孜热甫夏提乡2个村新建污水管网5.4公里，100m³化粪池2座，并配套检查井等相关附属设施，计划投资151.2万元。</t>
  </si>
  <si>
    <t>生态效益指标：有效改善改善人居环境
可持续影响指标：项目管网及化粪池使用年限（年）≥20年</t>
  </si>
  <si>
    <t>莎车县墩巴格乡污水治理建设项目</t>
  </si>
  <si>
    <t>计划总投资：72万元
建设内容：墩巴格乡1个村新建污水管网2.4公里，配套100m³化粪池1座，50m³化粪池1座，检查井等附属污水处理设施，计划投资72万元。</t>
  </si>
  <si>
    <t>社会效益指标：受益农户人数（≥265人）
可持续影响指标：工程设计使用年限（年）≥15年</t>
  </si>
  <si>
    <t>莎车县托木吾斯塘镇污水治理建设项目</t>
  </si>
  <si>
    <t>计划总投资：243万元
建设内容：托木吾斯塘镇3个村新建污水管网9公里，100m³沉淀池4座，提升泵站3座，计划投资243万元。</t>
  </si>
  <si>
    <t>社会效益指标：受益农户户数（≥160户）
可持续影响指标：工程设计使用年限（年）≥50年</t>
  </si>
  <si>
    <t>莎车县喀尔苏乡污水治理建设项目</t>
  </si>
  <si>
    <t>计划总投资：288.38万元
建设内容：喀拉苏乡4个村污水管网11.1公里，100m³化粪池4座，并配套检查井等附属配套设施，计划投资288.38万元。</t>
  </si>
  <si>
    <t>社会效益指标：受益农户人数（≥500人）
可持续影响指标：工程设计使用年限（年）≥10年</t>
  </si>
  <si>
    <t>莎车县伊什库力乡污水治理建设项目</t>
  </si>
  <si>
    <t>计划总投资：582.4万元
建设内容：伊什库力乡2个村污水管网22.4公里，100m³化粪池6座，并配套检查井等附属配套设施，计划投资582.4万元。</t>
  </si>
  <si>
    <t>麦合木提·麦麦提</t>
  </si>
  <si>
    <t>社会效益指标：改善户数（≥761户)
可持续影响指标：污水管网可使用年限（≥10年）</t>
  </si>
  <si>
    <t>莎车县一林场污水治理建设项目</t>
  </si>
  <si>
    <t>计划总投资：70万元
建设内容：一林场污水管网2.04公里，100m³化粪池2座，计划投资70万元。</t>
  </si>
  <si>
    <t>莎车县第一林场</t>
  </si>
  <si>
    <t>张志盛</t>
  </si>
  <si>
    <t>社会效益指标：项目受益脱贫人口数（≥18人）
生态效益指标：有效改善人居环境</t>
  </si>
  <si>
    <t>SCX2024-58</t>
  </si>
  <si>
    <t>莎车县孜热甫夏提乡自治区级示范村整体提升建设项目</t>
  </si>
  <si>
    <t>计划总投资：2487万元（其中2024年衔接资金1682.12044万元，2023年结转结余衔接资金804.87956万元）
建设内容：2024年孜热甫夏提乡自治区示范村创建，具体内容为：
①孜热甫夏提乡6村2670亩农田实施土地平整、土壤改良、换填土，亩均3000元，计划投资801万元；
②孜热甫夏提乡6村实施2600亩高效节水设施建设，亩均1600元，计划投资416万元；
③为孜热甫夏提乡6村建设农村道路3.8公里及配套附属，路面宽4米，每公里80万元，计划投资304万元；
④为孜热甫夏提乡6村建设产业通达道路路线全长3.6公里，路面宽3-4米，每公里25万元，计划投资90万元；
⑤为孜热甫夏提乡6村渠道防渗建设7.76km，配套渠系建筑物，流量0.1m³/s-0.5m³/s，平均100万元/公里，计划投资776万元；
⑥为孜热甫夏提乡6村建设垃圾收集点9处，18个垃圾船，配套垃圾桶100个，投资100万元。</t>
  </si>
  <si>
    <t>农业农村局、交通局、水利局、住建局、乡村振兴局</t>
  </si>
  <si>
    <t>生态效益指标：有效改善人居环境
可持续影响指标：项目使用年限（年）≥20年</t>
  </si>
  <si>
    <t>莎车县拍克其乡自治区级示范村整体提升建设项目</t>
  </si>
  <si>
    <t>计划总投资：2109万元
建设内容：拍克其乡9村创建自治区级示范村，计划投资2109万元（衔接资金1109万元，债券资金1000万元），具体内容为：
①村民老年实践活动服务中心及配套附属设施项目：新建一栋200平方米的村民老年实践活动服务中心及配套附属设施（水、电、暖及生活污水排放设施），计划投资70万元（债券资金）；
②防渗渠建设项目：渠道防渗7.19km，渠道流速每秒0.1-0.4立方米，配套闸口涵洞等相关附属。计划投资820万元（债券资金）；
③帮扶车间附属设施建设项目：新建100立方消防水池一座。计划投资110万元（债券资金）；
④产业路修建项目：修建砂砾生产道路4.8公里，每公里30万元，计划投资168万元。（衔接资金）；
⑤下水管网：新建生活排污集中处理管网4.88公里，3个100立方米化粪池等，并配套检查井等附属设施。计划投资156万元（衔接资金）；
⑥土地平整及节水滴灌建设项目：对2100亩地进行土地平整及节水滴灌，每亩3500元，计划投资735万元（衔接资金）；
⑦鸽子厂附属设施配套项目：对1200平方米养鸽厂房配套供暖设施1套、新建换气扇等附属设施，计划投资50万元（衔接资金）。</t>
  </si>
  <si>
    <t>农业农村局、水利局、住建局、商工局、乡村振兴局</t>
  </si>
  <si>
    <t>社会效益指标：受益脱贫户数（户）≥227户
可持续影响指标：工程设计使用年限（年）≥12年</t>
  </si>
  <si>
    <t>莎车县乌达力克镇自治区级示范村整体提升建设项目</t>
  </si>
  <si>
    <t>计划总投资：1648.25万元
建设内容：乌达力克镇16村创建自治区级示范村，计划投资1728.25万元，具体内容为：
①对2093亩碎片化土地进行整理，计划投资523.25万元；
②新建4米宽产业路（砂砾路面）4公里，配套相关附属设施，每公里22.5万元，计划投资90万元；
③新建0.5m³/s防渗渠7.848公里，配套相关渠系建筑物，每公里95万元，计划投资740万元；
④新建80平方米砖混结构水冲式厕所1座，并配套相关附属设施，计划投资55万元；
⑤购置一体化污水处理设施4套，每套60万元，计划投资240万元。</t>
  </si>
  <si>
    <t>农业农村局、水利局、住建局、民政局、乡村振兴局</t>
  </si>
  <si>
    <t>社会效益指标：受益脱贫人数（户）≥20人
可持续影响指标：工程设计使用年限（年）≥10年</t>
  </si>
  <si>
    <t>SCX2024-59</t>
  </si>
  <si>
    <t>莎车县恰热克镇1村污水管网及化粪池建设项目（少数民族发展资金）</t>
  </si>
  <si>
    <t>计划总投资：320万元
建设内容：在恰热克1村新建10公里污水管网，3座100m³化粪池，并配套检查井等相关附属设施，每公里32万元，共计320万元。</t>
  </si>
  <si>
    <t>统战部、住建局</t>
  </si>
  <si>
    <t>社会效益指标：受益脱贫人数（户）≥25人
可持续影响指标：工程设计使用年限（年）≥10年</t>
  </si>
  <si>
    <t>SCX2024-61</t>
  </si>
  <si>
    <t>莎车县“雨露计划”职业教育补助</t>
  </si>
  <si>
    <t>巩固三保障成果</t>
  </si>
  <si>
    <t>享受“雨露计划”职业教育补助</t>
  </si>
  <si>
    <t>计划总投资：4401万元
建设内容：2024年计划资助全县各乡镇（街道、管委会）、县内3所中职学校莎车籍在校全日制中高职学校就读的建档立卡脱贫、监测户中高职学生14670名，每生资助3000元，合计4401万元。</t>
  </si>
  <si>
    <t>名</t>
  </si>
  <si>
    <t>教育局</t>
  </si>
  <si>
    <t>艾尼瓦尔·喀迪尔</t>
  </si>
  <si>
    <t>社会效益指标：脱贫户、监测户子女全程全部接受资助比例（%）=100%
可持续影响指标：提升学生家庭新成长劳动力创业就业能力</t>
  </si>
  <si>
    <t>SCX2024-62</t>
  </si>
  <si>
    <t>莎车县低氟砖茶采购项目（少数民族发展资金）</t>
  </si>
  <si>
    <t>困难群众饮用低氟茶</t>
  </si>
  <si>
    <t>计划总投资：77.29万元（少数民族发展资金）
建设内容：为全县脱贫监测三类户购买低氟砖茶（截至2023年12月提取监测系统监测户15458户），每户按2公斤（折合50元）标准，共计77.29万元。</t>
  </si>
  <si>
    <t>统战部</t>
  </si>
  <si>
    <t>江涛</t>
  </si>
  <si>
    <t>社会效益指标：受益脱贫户数（户）≤15458户
可持续影响指标：有效持续提升并改善农户生活水平</t>
  </si>
  <si>
    <t>SCX2024-60</t>
  </si>
  <si>
    <t>莎车县易地扶贫搬迁贷款债劵贴息补助</t>
  </si>
  <si>
    <t>易地搬迁后扶</t>
  </si>
  <si>
    <t>易地扶贫搬迁贷款债券贴息补助</t>
  </si>
  <si>
    <t>总投资：598.5万元
建设内容：
补助易地扶贫搬迁融资模式，调整规范后的地方政府债券贴息，计划投入598.5万元。</t>
  </si>
  <si>
    <t>万元</t>
  </si>
  <si>
    <t>产出指标：贴息资金≤598.5万元</t>
  </si>
  <si>
    <t>SCX2024-70</t>
  </si>
  <si>
    <t>莎车县巴旦姆产业帮扶精准到户项目</t>
  </si>
  <si>
    <t>计划总投资：838.16万元
建设内容：对全县24个乡镇8805户脱贫户、监测户巴旦姆产业进行补助，其中：品种优化361户1236.6亩（每亩补助240元，计划资金29.68万元），整形修剪8120户39172.9亩（每亩补助75元，计划资金293.8万元），病虫害防治8600户41174.6亩（每亩补助125元，计划资金514.68万元）</t>
  </si>
  <si>
    <t>林业和草原局</t>
  </si>
  <si>
    <t>张强</t>
  </si>
  <si>
    <t>产出指标：病虫害防治补助成本（元/亩）≤125元/亩
社会效益指标：★★★受益户监测对象和脱贫户户数（户）≤5364户</t>
  </si>
  <si>
    <t>莎车县产业帮扶精准到户项目（公益性岗位）</t>
  </si>
  <si>
    <t>计划总投资：869.94万元
建设内容：对全县开发安置公益性岗位1074个（2024年8月1日至12月31日共5个月，每人每月1620元）。</t>
  </si>
  <si>
    <t>冯博</t>
  </si>
  <si>
    <t>产出指标：★公益性岗位补贴人均标准（**元）≤1620元/月/人
社会效益指标：★享受补助脱贫人口数（≥**人）≥1177人</t>
  </si>
  <si>
    <t>莎车县产业帮扶精准到户项目（自主创业补助）</t>
  </si>
  <si>
    <t>创业奖补</t>
  </si>
  <si>
    <t>计划总投资：476.9万元
建设内容：对各乡镇生产经营面积20㎡（含）以上的2685户，按照2000元/户进行补助；生产经营面积20㎡以下的591户，按照1000元/户进行补助。</t>
  </si>
  <si>
    <t>产出指标：享受自主创业补贴人数≥500
经济效益指标：带动脱贫劳动力自主创业人数≥500</t>
  </si>
  <si>
    <t>莎车县产业帮扶精准到户项目（自繁良种母畜补助）</t>
  </si>
  <si>
    <t>养殖业基地</t>
  </si>
  <si>
    <t>计划总投资：2939.58万元
建设内容：对全县32个乡镇脱贫户、监测户在项目实施期限内自繁扩增的西门塔尔牛、荷斯坦牛、安格斯牛、萨福克羊、杜泊羊、湖羊、多浪羊品种的自繁良种母畜（饲养3个月以上）的，按照每头母牛3000元、每只母羊300元进行补助，其中：自繁母牛8044头、自繁母羊50004只。</t>
  </si>
  <si>
    <t>头只</t>
  </si>
  <si>
    <t>畜牧局</t>
  </si>
  <si>
    <t>刘勇</t>
  </si>
  <si>
    <t>产出指标：平均每只羊补助金额（元）≤300元
社会效益指标：★★★受益脱贫户户数（≥18440户）</t>
  </si>
  <si>
    <t>莎车县产业帮扶精准到户项目（玉米单产提升）</t>
  </si>
  <si>
    <t>计划总投资：3858.60925万元
建设内容：对各乡镇脱贫户、监测户种植的257240.62亩玉米每亩补助150元。</t>
  </si>
  <si>
    <t>产出指标：玉米单产提升补助标准（元/亩）≤150元/亩
经济效益指标：带动增加脱贫人口全年总收入（万元）≥3800万元</t>
  </si>
  <si>
    <t>莎车县产业帮扶精准到户项目（积造有机肥）</t>
  </si>
  <si>
    <t>计划总投资：142.3万元
建设内容：对各乡镇4858户脱贫户、监测户4.7万立方米种植业积造有机肥进行补助，每立方米补助30元，计划资金142.3万元。</t>
  </si>
  <si>
    <t>农业技术推广中心</t>
  </si>
  <si>
    <t>吕爱玲</t>
  </si>
  <si>
    <t>经济效益指标：带动监测对象全年增收≥100万元
社会效益指标：受益农户户数≥6000户</t>
  </si>
  <si>
    <t>莎车县产业帮扶精准到户项目（种植业关键技术运用）</t>
  </si>
  <si>
    <t>计划总投资：136.16万元
建设内容：对各乡镇6641户脱贫户、监测户4.5万亩种植业滴灌灌溉进行补助，每亩补助30元，计划资金136.16万元。</t>
  </si>
  <si>
    <t>产出指标：支持关键技术运用面积（亩）≥3.8万亩
社会效益指标：受益脱贫户数（户）≥6000户</t>
  </si>
  <si>
    <t>莎车县产业帮扶精准到户项目（种植业深松整地补助）</t>
  </si>
  <si>
    <t>计划总投资：49.18万元
建设内容：对全县13个乡镇4617户脱贫户、监测户种植业深松整地36430.3亩（每亩补助13.5元）进行补助。</t>
  </si>
  <si>
    <t>农业农村机械化发展中心</t>
  </si>
  <si>
    <t>赵剑波</t>
  </si>
  <si>
    <t>可持续影响指标：有效提高提高作物产量</t>
  </si>
  <si>
    <t>莎车县产业帮扶精准到户项目（庭院经济）</t>
  </si>
  <si>
    <t>计划总投资：1249.16万元
建设内容：对全县32个乡镇44102户脱贫户、监测户在自家房前屋后、前庭后院等区域发展家庭特色种植，种植面积在0.2亩以上并产生一定效益的，按照每亩不超过1000元的标准给予补助。</t>
  </si>
  <si>
    <t>产出指标：每亩补助标准（元/亩）≤1000元/亩
经济效益指标：★★★带动增加脱贫人口全年总收入（≥1249.16万元）</t>
  </si>
  <si>
    <t>莎车县产业帮扶精准到户项目（稳岗就业补助）</t>
  </si>
  <si>
    <t>计划总投资：1174.145002万元
建设内容：对全县当前在疆外、疆内跨地州、地区内跨县就业的1.8万人脱贫户、监测户，按照疆外2000元、疆内跨地州1000元、地区内跨县200元给予一次性交通补助。</t>
  </si>
  <si>
    <t>万人</t>
  </si>
  <si>
    <t xml:space="preserve">社会效益指标：享受补助脱贫人口数（≥15000人）
经济效益指标： 发放脱贫人口交通补助金额（≤974万元）   </t>
  </si>
  <si>
    <t>SCX2024-74</t>
  </si>
  <si>
    <t>莎车县阿热勒乡巴旦木产业园配套建设污水管网项目</t>
  </si>
  <si>
    <t>计划总投资：326万元
建设内容：为阿热勒乡苏盖提力克（3）村巴旦木产业园至莎车县供排水公司污水处理厂修建污水管线一条，长度8.004公里，配套加压泵等设施设备。</t>
  </si>
  <si>
    <t>环保局</t>
  </si>
  <si>
    <t>社会效益指标：受益脱贫人口数（人）≥200人
可持续影响指标：工程设计使用年限（年）≥10年</t>
  </si>
  <si>
    <t>SCX2024-73</t>
  </si>
  <si>
    <t>莎车县恰热克镇乃则尔巴格村产业道路项目（少数民族发展资金）</t>
  </si>
  <si>
    <t>计划总投资：103.86万元（第一批少数民族发展结余资金）
建设内容：恰热克镇乃则尔巴格（1）村新建产业路5公里，每公里投资20万元，计划总投资103.86万元。</t>
  </si>
  <si>
    <t>社会效益指标：★受益脱贫人口数（≥10人）
可持续影响指标：基础设施可使用年限（年）≥10年</t>
  </si>
  <si>
    <t>SCX2024-80</t>
  </si>
  <si>
    <t>莎车县孜热甫夏提乡庭院经济供水配套项目</t>
  </si>
  <si>
    <t>计划总投资：136万元
建设内容：为孜热甫夏提乡8村175户农户（其中脱贫户、监测户共59户）建设庭院经济供水工程，接通现有机井，安装检查井、安装供水主管道PED160管455米，PED110支管网4400米，PED90入户管网1500米，计划总投资136万元。</t>
  </si>
  <si>
    <t>社会效益指标：项目受益脱贫人口数（≥147人）
可持续影响指标：项目供水管网使用年限（年）≥20年</t>
  </si>
  <si>
    <t>SCX2024-81</t>
  </si>
  <si>
    <t>莎车县阿热勒乡棉花种植基地建设项目</t>
  </si>
  <si>
    <t>计划总投资：464.9万元
建设内容：为阿热勒乡建设棉花种植基地3214.1亩，对该地块进行土地平整，每亩约1500元，计划投资464.9万元。</t>
  </si>
  <si>
    <t>社会效益指标：受益脱贫人口数（人）≥565人
可持续影响指标：明显提高受益村镇土地利用率</t>
  </si>
  <si>
    <t>SCX2024-82</t>
  </si>
  <si>
    <t>莎车县巴格阿瓦提乡7村、8村种植基地建设项目</t>
  </si>
  <si>
    <t>计划总投资：657.45万元
建设内容：为巴格阿瓦提乡7村、8村5316亩地块进行土地平整，亩均投资约1200元，计划投资657.45万元。</t>
  </si>
  <si>
    <t>肉孜·阿西木</t>
  </si>
  <si>
    <t>经济效益指标：农田产能建设指标（≦1200元/亩）
社会效益指标：受益脱贫人口户数（≥220户）</t>
  </si>
  <si>
    <t>SCX2024-83</t>
  </si>
  <si>
    <t>莎车县艾力西湖镇节水设施改造项目</t>
  </si>
  <si>
    <t>计划总投资：294万元
建设内容：对莎车县艾力西湖镇1村、2村、14村、16村、18村、19村原有8个节水沉砂池按照标准沉砂池进行硬化，每个沉砂池80米×15米，并配套附属设施，计划总投资294万元。</t>
  </si>
  <si>
    <t>社会效益指标：受益脱贫人口数（人）≥2390人
可持续影响指标：明显提高水资源利用率</t>
  </si>
  <si>
    <t>SCX2024-84</t>
  </si>
  <si>
    <t>莎车县种植基地配套建设项目（古勒巴格镇）</t>
  </si>
  <si>
    <t>计划总投资：399.8万元
建设内容：对古勒巴格镇12村2.476公里渠道进行防渗，渠道流量为0.6m³/s，配套建设节制分水闸9座，分水闸5座，农桥4座等附属设施，计划总投资399.8万元。</t>
  </si>
  <si>
    <t>古勒巴格镇</t>
  </si>
  <si>
    <t>白合提尼沙·西力甫</t>
  </si>
  <si>
    <t xml:space="preserve">社会效益指标：有效提升农户居住环境
可持续影响指标：项目设计持续收益年限（年）≥10年  </t>
  </si>
  <si>
    <t>SCX2024-78</t>
  </si>
  <si>
    <t>2024年莎车县戈壁产业园设施设备配套项目</t>
  </si>
  <si>
    <t>计划总投资：635.6万元
建设内容：
1.为戈壁产业园3356座大棚安装压膜槽、卡簧，按50米标准棚每棚需270米压膜槽及卡簧，每座1000元，计划投资335.6万元。
2.为戈壁产业园新建沉砂池1座，泵房1座，配套DN400PE输水管道1.9公里，阀门井3座，快速进排气阀井4座，首部配套45KW卧式离心泵1套，前池过滤器及泵后网式自动反冲洗过滤器各1套，动力柜1套，变频启动柜1套，变压器1台等相关设施设备，计划投资300万元。</t>
  </si>
  <si>
    <t>社会效益指标：受益务工及脱贫人口数（≥28人）
可持续影响指标：主杆使用年限（≥10年）</t>
  </si>
  <si>
    <t>SCX2024-79</t>
  </si>
  <si>
    <t>莎车县恰热克镇恰热克（9）村家禽养殖合作社购置变压器项目</t>
  </si>
  <si>
    <t>计划总投资：30万元
建设内容：为恰热克镇9村家禽养殖合作社购置一台250KV变压器及600m电线，计划总投资30万元。</t>
  </si>
  <si>
    <t>农业农村局（畜牧兽医局）</t>
  </si>
  <si>
    <t>社会效益指标：★受益人口数（≥5人）
可持续影响指标：基础设施可使用年限（年）≥10年</t>
  </si>
  <si>
    <t>SCX2024-86</t>
  </si>
  <si>
    <t>莎车县乌达力克镇墩霍依拉（4）村工厂电力配套项目</t>
  </si>
  <si>
    <t>帮扶车间（特色手工基地）建设</t>
  </si>
  <si>
    <t>计划总投资：25万元
建设内容：为乌达力克镇4村辣椒加工厂安装250KVA变压器1台，并配套电线等相关附属设施，计划总投资25万元。</t>
  </si>
  <si>
    <t>商务和工业信息化局</t>
  </si>
  <si>
    <t>社会效益指标：★受益脱贫人口数（人）≥5人
可持续影响指标：工程设计使用年限（年）≥15年</t>
  </si>
  <si>
    <t>SCX2024-87</t>
  </si>
  <si>
    <t>莎车县荒地镇恰希勒克（23）村乡村车间变压器配套建设项目</t>
  </si>
  <si>
    <t>计划总投资：45万元
建设内容：为荒地镇23村乡村车间安装1台1000KVA变压器，并配套电线等相关附属设施，计划总投资45万元。</t>
  </si>
  <si>
    <t>社会效益指标：★受益脱贫人口数（≥5人）
可持续影响指标：变压器使用年限（年）≥10 年</t>
  </si>
  <si>
    <t>SCX2024-89</t>
  </si>
  <si>
    <t>莎车县亚喀艾日克乡污水治理建设项目(二期)</t>
  </si>
  <si>
    <t>计划总投资：382.65万元
建设内容：亚喀艾日克乡新建污水管网12.5公里，100m³化粪池15座，并配套检查井等附属配套措施，计划投资382.65万元。其中亚喀艾日克乡1村5组新建污水管网1.1公里，100m³化粪池3座；亚喀艾日克乡5村新建污水管网3公里，100m³化粪池2座；亚喀艾日克乡6村新建污水管网2.3公里，100m³化粪池4座；亚喀艾日克乡7村新建污水管网3.3公里，100m³化粪池3座；亚喀艾日克乡8村新建污水管网2.8公里，100m³化粪池3座。</t>
  </si>
  <si>
    <t>生态环境局莎车分局</t>
  </si>
  <si>
    <t>社会效益指标：污水管网（公里）=12.5公里
可持续影响指标：工程设计使用年限（≥10年）</t>
  </si>
  <si>
    <t>SCX2024-90</t>
  </si>
  <si>
    <t>莎车县拍克其乡下水管网建设项目</t>
  </si>
  <si>
    <t>计划总投资：350万元
建设内容：
为拍克其乡3个村新建DN300污水管网11.1公里，30m³化粪池4座，50m³化粪池2座，100m³化粪池5座，并配套检查井等相关附属设施，每公里31万元，计划总投资350万元。</t>
  </si>
  <si>
    <t>社会效益指标：★受益脱贫人口数（人）≥124人
可持续影响指标：工程设计使用年限（年）≥10年</t>
  </si>
  <si>
    <t>SCX2024-91</t>
  </si>
  <si>
    <t>莎车县巴格阿瓦提乡3村、5村污水治理建设项目</t>
  </si>
  <si>
    <t>计划总投资：398万元
建设内容：为巴格阿瓦提乡3村、5村新建污水管网13.65公里，100m³化粪池5座，50m³化粪池5座，并配套检查井等附属设施。</t>
  </si>
  <si>
    <t>社会效益指标：受益脱贫人口数（≥10人）
可持续影响指标：工程设计使用年限≥30年</t>
  </si>
  <si>
    <t>SCX2024-92</t>
  </si>
  <si>
    <t>莎车县古勒巴格镇污水治理建设项目</t>
  </si>
  <si>
    <t>计划总投资：624.84万元
建设内容：古勒巴格镇11村新建DN300污水管网20.64公里，100m³化粪池9座，50m³化粪池1座，并配套检查井等相关附属设施，计划投资624.84万元。</t>
  </si>
  <si>
    <t>社会效益指标：受益人口数（≥3520人）
可持续影响指标：工程设计使用年限≥30年</t>
  </si>
  <si>
    <t>SCX2024-93</t>
  </si>
  <si>
    <t>莎车县白什坎特镇5个村污水治理建设项目</t>
  </si>
  <si>
    <t>计划总投资：580万元
建设内容：白什坎特镇为5个村铺设下水排污管道20.59公里，并配套100m³化粪池8座等相关附属设施，每公里29万元，其中：2村5.95公里、5村1.88公里、7村4.53公里，13村6.09公里、27村2.14公里，计划总投资580万元。</t>
  </si>
  <si>
    <t>玉守普江·阿布都喀地尔</t>
  </si>
  <si>
    <t>社会效益指标：受益脱贫人口就业人数（≥104人）
可持续影响指标：污水管网使用年限（年）≥10年</t>
  </si>
  <si>
    <t>SCX2024-94</t>
  </si>
  <si>
    <t>莎车县墩巴格乡3村、5村、11村污水治理建设项目</t>
  </si>
  <si>
    <t>计划总投资：322.13万元
建设内容：墩巴格乡3村、5村、11村新建污水管网10公里，100m³化粪池3座，50m³化粪池7座，检查井等附属配套污水处理设施，计划总投资322.13万元，其中：3村新建污水管网2.1公里，新建100m³化粪池1座；5村新建污水管网7.5公里，新建100m³化粪池2座；新建50m³化粪池6座；11村新建污水管网0.4公里，新建50m³化粪池1座。</t>
  </si>
  <si>
    <t>社会效益指标：★受益脱贫人数（人）≥668人
可持续影响指标：工程使用年限（≥15年）</t>
  </si>
  <si>
    <t>SCX2024-95</t>
  </si>
  <si>
    <t>莎车县霍什拉甫乡2村、13村污水治理建设项目</t>
  </si>
  <si>
    <t>计划总投资：290万元
建设内容：霍什拉甫乡2个村新建污水管网7.8公里，50m³化粪池2座，100m³化粪池3座，并配套一体化污水处理设备4套及检查井等相关污水处理设施、设备，计划投资290万元。</t>
  </si>
  <si>
    <t>社会效益指标：★受益脱贫人数（人）≥214人
可持续影响指标：工程使用年限（≥10年）</t>
  </si>
  <si>
    <t>SCX2024-96</t>
  </si>
  <si>
    <t>莎车县艾力西湖镇拜什库都克（12）村农村污水治理建设项目</t>
  </si>
  <si>
    <t>计划总投资：499万元
建设内容：艾力西湖镇12村新建污水管网16.11公里，100m³化粪池9座，并配套相关污水处理设施。计划投资499万元，</t>
  </si>
  <si>
    <t>社会效益指标：受益监测户人口数（人）≥796人
可持续影响指标：明显改善人居环境</t>
  </si>
  <si>
    <t>SCX2024-75</t>
  </si>
  <si>
    <t>莎车县荒地镇阔纳巴扎（15）村生活污水处理设施建设项目</t>
  </si>
  <si>
    <t>计划总投资：240万元
建设内容：荒地镇新建生活污水管网8公里，化粪池3座，配套附属设施等，计划总投资240万元。</t>
  </si>
  <si>
    <t>发改委、生态环境局莎车分局</t>
  </si>
  <si>
    <t>社会效益指标：受益脱贫人数（人）≥65人
可持续影响指标：工程使用年限（≥10年）</t>
  </si>
  <si>
    <t>SCX2024-76</t>
  </si>
  <si>
    <t>莎车县白什坎特镇奥依巴格（3）村生活污水处理设施建设项目</t>
  </si>
  <si>
    <t>计划总投资：60万元
建设内容：白什坎特镇新建生活污水管网2公里，化粪池1座，配套附属设施等，计划总投资60万元。</t>
  </si>
  <si>
    <t>社会效益指标：受益脱贫人口就业人数（≥20人）
可持续影响指标：污水管网使用年限（年）≥10年</t>
  </si>
  <si>
    <t>SCX2024-77</t>
  </si>
  <si>
    <t>莎车县恰尔巴格乡米韦果乐（13）村等6个村农村道路建设项目</t>
  </si>
  <si>
    <t>计划总投资：114.181422万元
建设内容：恰尔巴格乡修建农村道路1.9公里及附属设施，计划总投资114.181422万元。</t>
  </si>
  <si>
    <t>阿迪力·热依木</t>
  </si>
  <si>
    <t>发改委、交通运输局</t>
  </si>
  <si>
    <t>可持续影响指标：农村道路可使用年限（≥10年）
社会效益指标：带动当地群众就业人数≥30人</t>
  </si>
  <si>
    <t>SCX2024-105</t>
  </si>
  <si>
    <t>莎车县孜热甫夏提乡产业配套建设项目二期（少数民族发展任务资金）</t>
  </si>
  <si>
    <t>小型农田水利设施建设</t>
  </si>
  <si>
    <t>计划总投资：376.956676万元。（第二批少数民族发展资金331万元和第一批少数民族发展结余资金中的45.956776万元）
建设内容：为孜热甫夏提乡11村建设防渗渠4.23公里，流量0.1-1m³/s，并配套渠系建筑物，计划总投资376.956676万元。</t>
  </si>
  <si>
    <t>县委统战部、水利局</t>
  </si>
  <si>
    <t>社会效益指标：项目受益脱贫人口数（≥25人）
可持续影响指标：项目渠道使用年限（年）≥30年</t>
  </si>
  <si>
    <t>SCX2024-85</t>
  </si>
  <si>
    <t>莎车县乌达力克镇庭院经济供水配套项目</t>
  </si>
  <si>
    <t>计划总投资：93万元
建设内容：为乌达力克镇22村共320户（其中：脱贫户、监测户47户）进行庭院经济供水配套工程，接通现有机井、沉砂池，安装供水主管道PED160、支管PED90，为脱贫户、监测户配套毛管软管等，配套清水池、增压泵、检查井等附属设施设备。</t>
  </si>
  <si>
    <t>努热曼古力·麦麦提</t>
  </si>
  <si>
    <t>社会效益指标：★受益脱贫人口数（人）≥20人
可持续影响指标：工程设计使用年限（年）≥20年</t>
  </si>
  <si>
    <t>SCX2024-88</t>
  </si>
  <si>
    <t>莎车县油脂厂基础设施提升改造项目</t>
  </si>
  <si>
    <t>计划总投资：270万元
建设内容：对莎车县油脂厂厂房消防、环保设施进行提升改造并配套附属设施设备，计划投资270万元。</t>
  </si>
  <si>
    <t>何萌</t>
  </si>
  <si>
    <t>社会效益指标：★★★受益脱贫人口数（≥50人）
可持续影响指标：配套设施可使用年限（年）≥10年</t>
  </si>
  <si>
    <t>SCX2024-97</t>
  </si>
  <si>
    <t>莎车县乌达力克镇有机果蔬产业附属配套建设项目</t>
  </si>
  <si>
    <t>计划总投资：110万元
建设内容：乌达力克镇24村1002座果蔬拱棚配套4米宽产业路（砂砾路面）5.5公里，计划总投资110万元。</t>
  </si>
  <si>
    <t>SCX2024-98</t>
  </si>
  <si>
    <t>莎车县英吾斯塘乡2024年粮食种植基地产业路建设项目</t>
  </si>
  <si>
    <t>计划总投资：388万元
建设内容：英吾斯塘乡4村粮食作物种植区建设宽6米厚20cm砂砾石产业路1.8公里，建设宽4米厚20cm砂砾石产业路17.6公里，并配套涵管等附属设施，每公里20万元，计划投资388万元。</t>
  </si>
  <si>
    <t>社会效益指标：★受益脱贫人口数（人）≥1633人
可持续影响指标：工程设计使用年限（年）≥30年</t>
  </si>
  <si>
    <t>SCX2024-99</t>
  </si>
  <si>
    <t>莎车县恰热克镇产业道路配套项目</t>
  </si>
  <si>
    <t>计划总投资：320万元
建设内容：恰热克镇9村、11村、18村铺设20㎝厚砂砾石产业路14.31公里，路面宽4米，每公里22万元，计划投资320万元。</t>
  </si>
  <si>
    <t>社会效益指标：★受益户人数（人）≥10人
可持续影响指标：工程设计使用年限（年）≥10年</t>
  </si>
  <si>
    <t>SCX2024-100</t>
  </si>
  <si>
    <t>莎车县荒地镇农村生活污水治理建设项目</t>
  </si>
  <si>
    <t>计划总投资：180万元
建设内容：荒地镇2个村新建生活污水管网5.9公里，100立方米化粪池2座，50立方米化粪池2座，并配套相关附属设施设备，计划投资180万元。</t>
  </si>
  <si>
    <t>社会效益指标：受益脱贫人口数（人）≥45人
可持续影响指标：管道使用年限（年）≥10年</t>
  </si>
  <si>
    <t>SCX2024-101</t>
  </si>
  <si>
    <t>莎车县艾力西湖镇亚勒古孜塔勒（14）村农村污水治理建设项目</t>
  </si>
  <si>
    <t>计划总投资：306.6万元
建设内容：艾力西湖镇14村新建污水管网10.4公里，100m³化粪池7座，并配套相关污水处理设施。计划投资306.6万元，</t>
  </si>
  <si>
    <t>社会效益指标：受益脱贫人口数（人）≥741人
可持续影响指标：明显改善人居环境</t>
  </si>
  <si>
    <t>SCX2024-102</t>
  </si>
  <si>
    <t>莎车县米夏镇18村、22村污水管网建设项目</t>
  </si>
  <si>
    <t>计划总投资：327万元
建设内容：米夏镇2个村新建生活污水管网6.77公里，100立方米化粪池1座，50立方米化粪池1座，提升泵2台，并配套相关附属设施设备，计划投资327万元。</t>
  </si>
  <si>
    <t xml:space="preserve">社会效益指标：有效提升农户居住环境
可持续影响指标：项目设计持续收益年限（年） ≥10年    </t>
  </si>
  <si>
    <t>SCX2024-103</t>
  </si>
  <si>
    <t>莎车县阿拉买提镇苏盖提力克（4）村污水治理建设项目</t>
  </si>
  <si>
    <t>计划总投资：306.4万元
建设内容：阿拉买提镇4村新建生活污水管网10.2公里，100立方米化粪池6座，50立方米化粪池2座，并配套相关附属设施设备，计划投资306.4万元。</t>
  </si>
  <si>
    <t>社会效益指标：受益脱贫人口数（人）≥570人
可持续影响指标：排水系统可使用年限（年）≥10年</t>
  </si>
  <si>
    <t>SCX2024-104</t>
  </si>
  <si>
    <t>莎车县喀群乡污水治理建设项目（二期）</t>
  </si>
  <si>
    <t>计划总投资：200万元
建设内容：喀群乡8村新建污水管网6公里，100立方米化粪池3座，50立方米化粪池2座，并配套检查井等相关附属设施，计划投资200万元。</t>
  </si>
  <si>
    <t xml:space="preserve">社会效益指标：有效提升农户居住环境
可持续影响指标：项目设计持续收益年限（年）≥10   </t>
  </si>
  <si>
    <t>莎车县产业帮扶精准到户项目（引进良种母畜）</t>
  </si>
  <si>
    <t>计划投资1441.24万元
建设内容：对引进的西门塔尔牛、荷斯坦牛、安格斯牛、萨福克羊、杜泊羊、湖羊、多浪羊品种的良种能繁母畜（饲养3个月以上）的，按照购买价格的40%进行补助，每头能繁母牛不超过4000元补助，每只能繁母羊不超过400元补助，其中：引进良种母牛2284头、良种母羊13191只。</t>
  </si>
  <si>
    <t>经济效益指标：★★★带动增加脱贫人口全年总收入（≥1441.24万元）
社会效益指标：★★★受益脱贫户户数（≥3536户）</t>
  </si>
  <si>
    <t>莎车县产业帮扶精准到户项目（畜牧业其他补助）</t>
  </si>
  <si>
    <t>计划投资920.681万元
建设内容：一是牛羊品种改良。计划实施补贴资金2.38万元，涉及羊人工授精 793只。二是优质饲草料。计划实施补贴资金31.75万元，涉及7055.86吨饲草料。四是养殖配套设施新建改造提升。计划实施补贴资金7.27万元，涉及74座青储窖及棚圈改新建。</t>
  </si>
  <si>
    <t>产出指标：平均每只羊人工授精补助金额（元/只）≤30元/只
社会效益指标：★★★受益脱贫户户数（≥800户）</t>
  </si>
  <si>
    <t>莎车县产业帮扶精准到户项目（万寿菊补助）</t>
  </si>
  <si>
    <t>计划投资807.36万元
建设内容：对全县25个乡镇脱贫户、监测户种植的26912亩万寿菊，按照全县平均种植成本的40%进行补助，每亩补助300元。</t>
  </si>
  <si>
    <t>社会效益指标：受益脱贫户数（户）≥0.78万户
可持续影响指标：有效提升特色作物种植积极性</t>
  </si>
  <si>
    <t>莎车县产业帮扶精准到户项目（辣椒补助）</t>
  </si>
  <si>
    <t>计划投资 386.232万元
建设内容：对全县18个乡镇脱贫户、监测户种植的8778亩辣椒，按照全县平均种植成本的40%进行补助，每亩补助440元。</t>
  </si>
  <si>
    <t>社会效益指标：带动增加脱贫人口数量≥1500户
服务对象满意度指标：受益户满意度（≥95%）</t>
  </si>
  <si>
    <t>莎车县产业帮扶精准到户项目（豇豆补助）</t>
  </si>
  <si>
    <t>计划投资155.922万元
建设内容：对全县15个乡镇脱贫户、监测户种植的5997亩豇豆，按照全县平均种植成本的40%进行补助，每亩补助260元。</t>
  </si>
  <si>
    <t>社会效益指标：带动增加脱贫人口数量≥1800户</t>
  </si>
  <si>
    <t>SCX2024-106</t>
  </si>
  <si>
    <t>莎车县恰热克镇农田规模化整理项目（第二批）</t>
  </si>
  <si>
    <t>种植业基地建设</t>
  </si>
  <si>
    <t>计划总投资：243万元
建设内容：为恰热克镇18村平整土地2025亩，每亩1200元，计划总投资243万元。</t>
  </si>
  <si>
    <t>社会效益指标：★受益脱贫人口数（≥10人）
可持续影响指标：工程合理使用年限（年）≥30年</t>
  </si>
  <si>
    <t>SCX2024-107</t>
  </si>
  <si>
    <t>莎车县喀拉苏乡9村农田规模化整理建设项目</t>
  </si>
  <si>
    <t>计划总投资：73万元
建设内容：为喀拉苏乡9村平整土地562.38亩，每亩1300元，计划总投资73万元。</t>
  </si>
  <si>
    <t>社会效益指标：★受益脱贫人口数（≥300人）
可持续影响指标：有效改善生产种植条件</t>
  </si>
  <si>
    <t>SCX2024-108</t>
  </si>
  <si>
    <t>莎车县乌达力克镇博斯坦霍伊拉（22）村拱棚节水灌溉建设项目</t>
  </si>
  <si>
    <t>计划总投资：115万元
建设内容：为乌达力克镇22村482座大拱棚铺设节水管道，配套沉砂池、泵房等附属设施设备。</t>
  </si>
  <si>
    <t>社会效益指标：受益脱贫人口数（人）≥50人
可持续影响指标：工程设计使用年限（年）≥20年</t>
  </si>
  <si>
    <t>SCX2024-109</t>
  </si>
  <si>
    <t>莎车县拍克其乡种植基地土地平整及附属配套建设项目</t>
  </si>
  <si>
    <t>计划总投资：398万元
建设内容：为拍克其乡16村平整土地1080亩，并配套泵房、沉砂池及节水管网等附属设施，计划总投资398万元。</t>
  </si>
  <si>
    <t>SCX2024-110</t>
  </si>
  <si>
    <t>莎车县阿尔斯兰巴格乡庭院经济供水配套项目</t>
  </si>
  <si>
    <t>计划总投资：135万元
建设内容：为阿尔斯兰巴格乡14村共234户（其中：脱贫户75户）进行庭院经济供水配套工程，新建管网7.961公里（PVC低压管道，Do200供水主管道1434米，Do160支管网6407米，Do90排水管道120米），配套建设泵房、沉砂池、清水池、离心泵、泵前过滤器、动力柜、变频启动柜、施肥箱、变压器等附属设施设备，并为75户脱贫户每户配备20米水管，计划总投资135万元。</t>
  </si>
  <si>
    <t>社会效益指标：★受益脱贫人口数（人）≥234人
可持续影响指标：工程设计使用年限（年）≥15年</t>
  </si>
  <si>
    <t>SCX2024-111</t>
  </si>
  <si>
    <t>莎车县亚喀艾日克乡种植基地配套设施建设项目（二期）</t>
  </si>
  <si>
    <t>计划总投资：360万元
建设内容：为亚喀艾日克乡2个村2503亩实施种植基地配套节水设施，新建沉砂池2座、泵房2座、变压器2台，配套电力线路等相关设施设备，其中：1村1290亩，2村1213亩。</t>
  </si>
  <si>
    <t>社会效益指标：★受益脱贫人口数（人）≥547人
可持续影响指标：节水设施可使用年限（年）≥20年</t>
  </si>
  <si>
    <t>SCX2024-148</t>
  </si>
  <si>
    <t>莎车县亚喀艾日克乡5村、6、8村棉花、辣椒种植基地节水设施建设项目</t>
  </si>
  <si>
    <t>计划总投资：351.932万元
建设内容：亚喀艾日克乡5村、6村、8村2462亩种植基地实施节水设施建设，新建首部4个，并配套电力设施设备，其中：5村1331亩，6村631亩，8村500亩。</t>
  </si>
  <si>
    <t>社会效益指标：★受益脱贫人口数（人）≥325人
可持续影响指标：节水设施可使用年限（年）≥20年</t>
  </si>
  <si>
    <t>SCX2024-113</t>
  </si>
  <si>
    <t>莎车县米夏镇产业发展道路建设项目</t>
  </si>
  <si>
    <t>产业路</t>
  </si>
  <si>
    <t>计划总投资：352万元
建设内容：米夏镇9村、10村、11村、12村农作物种植区新建产业道路16公里，路面宽4米，并配套桥涵等附属设施，计划投资352万元。</t>
  </si>
  <si>
    <t>社会效益指标：★受益脱贫人口数（人）≥6924人
可持续影响指标：产业道路使用年限（年）≥8年</t>
  </si>
  <si>
    <t>SCX2024-114</t>
  </si>
  <si>
    <t>莎车县托木吾斯塘镇依希来木其（2）村等6个村农作物种植区产业道路建设项目</t>
  </si>
  <si>
    <t>计划总投资：352万元
建设内容：托木吾斯塘镇农作物种植区建设5米宽砂砾石产业路3公里，4米宽砂砾石产业路13公里，并配套桥涵等附属设施，计划总投资352万元。</t>
  </si>
  <si>
    <t>努尔麦麦提·亚生</t>
  </si>
  <si>
    <t>社会效益指标：★受益脱贫人口数（人）≥1782人
可持续影响指标：产业道路使用年限（年）≥8年</t>
  </si>
  <si>
    <t>SCX2024-115</t>
  </si>
  <si>
    <t>莎车县英阿瓦提管委会比纳木（1）村等3个村农村产业路建设项目</t>
  </si>
  <si>
    <t>计划总投资：330万元 
建设内容：在英阿瓦提管委会1村、2村、3村农作物种植区新建4米宽砂砾石产业路15公里，并配套桥涵等附属设施。</t>
  </si>
  <si>
    <t>社会效益指标：★受益脱贫人口数（人）≥1755人
可持续影响指标：产业道路使用年限（年）≥8年</t>
  </si>
  <si>
    <t>SCX2024-116</t>
  </si>
  <si>
    <t>莎车县英阿瓦提管委会英巴扎（5）村等3个村农村产业路建设项目</t>
  </si>
  <si>
    <t>计划总投资：330万元 
建设内容：英阿瓦提管委会4村、5村、6村农作物种植区新建4米宽砂砾石产业路15公里，并配套桥涵等附属设施。</t>
  </si>
  <si>
    <t>社会效益指标：★受益脱贫人口数（人）≥1615人
可持续影响指标：产业道路使用年限（年）≥8年</t>
  </si>
  <si>
    <t>SCX2024-117</t>
  </si>
  <si>
    <t>莎车县阿扎特巴格镇4村、12村产业路建设项目</t>
  </si>
  <si>
    <t>计划总投资：390万元
建设内容：阿扎特巴格镇4村、12村农作物种植区建设4米宽20㎝厚的砂砾石产业路19.4公里，计划总投资390万元。</t>
  </si>
  <si>
    <t>阿不都萨拉木·喀热</t>
  </si>
  <si>
    <t>社会效益指标：★受益脱贫人口数（人）≥189人
可持续影响指标：砂砾石道路使用年限（年）≥8年</t>
  </si>
  <si>
    <t>SCX2024-118</t>
  </si>
  <si>
    <t>莎车县阔什艾日克乡种植基地配套产业路建设项目</t>
  </si>
  <si>
    <t>计划总投资：251.02万元
建设内容：阔什艾日克乡2村、4村、9村、10村、11村、12村、14村种植基地建设配套产业路共计11.41公里，其中2村2.25公里，4村0.5公里，9村1.3公里、10村0.25公里、11村3.5公里、12村1.5公里，14村2.11公里，道路宽4米，并配套桥涵等附属设施，计划总投资251.02万元。</t>
  </si>
  <si>
    <t>社会效益指标：★受益脱贫人口数（人）≥650人
可持续影响指标：产业道路使用年限（年）≥8年</t>
  </si>
  <si>
    <t>SCX2024-119</t>
  </si>
  <si>
    <t>莎车县艾力西湖镇库木阔勒（1）村等5个村产业路建设项目</t>
  </si>
  <si>
    <t>计划总投资：343.75万元
建设内容：艾力西湖镇1村、10村、12村、22村、24村农作物种植区新建4米宽20㎝厚的砂砾石产业路13.75公里，并配套桥涵等附属设施，计划总投资343.75万元。</t>
  </si>
  <si>
    <t>社会效益指标：★受益脱贫人口数（人）≥1139人
可持续影响指标：明显改善群众出行条件</t>
  </si>
  <si>
    <t>SCX2024-120</t>
  </si>
  <si>
    <t>莎车县恰热克镇农村产业道路建设项目</t>
  </si>
  <si>
    <t>计划总投资：364万元
建设内容：恰热克镇3村、4村、7村、13村、14村、15村农作物种植区新建4米宽20㎝厚的砂砾石产业路18.6公里，计划总投资364万元。</t>
  </si>
  <si>
    <t>社会效益指标：★受益脱贫人口数（人）≥4789人
可持续影响指标：基础设施可使用年限（年）≥8年</t>
  </si>
  <si>
    <t>SCX2024-121</t>
  </si>
  <si>
    <t>莎车县阔什艾日克乡农村道路建设项目</t>
  </si>
  <si>
    <t>农村道路建设</t>
  </si>
  <si>
    <t>计划总投资：225万元
建设内容：计划将阔什艾日克乡阔什艾日克（10）村经由肖克其（自然村）至兵团路总计5公里砂砾石路段铺设柏油路面，路宽4米，每公里45万元，并配套桥涵等附属设施，计划总投资225万元。</t>
  </si>
  <si>
    <t>社会效益指标：★受益脱贫人口数（人）≥500人
可持续影响指标：道路可使用年限（年）≥10年</t>
  </si>
  <si>
    <t>SCX2024-122</t>
  </si>
  <si>
    <t>莎车县亚喀艾日克乡2村等5个村道路建设项目</t>
  </si>
  <si>
    <t>计划总投资：357.96万元
建设内容：为亚喀艾日克乡5个村道路建设里程5.966公里，路面结构15cm混凝土面层+20cm级配砾石基层，道路设计宽度3.5-4.5米，每公里投资60万元，其中2村1.906公里、4村1.04公里、8村0.23公里、9村1.65公里、10村1.14公里。</t>
  </si>
  <si>
    <t>社会效益指标：★受益脱贫人口数（人）≥112人
可持续影响指标：基础设施可使用年限（年）≥8年</t>
  </si>
  <si>
    <t>SCX2024-123</t>
  </si>
  <si>
    <t>莎车县达木斯乡村组道路维修项目</t>
  </si>
  <si>
    <t>计划总投资：55.2万元
建设内容：对达木斯乡1村、2村2.3公里混凝土道路进行维修，面积为6900平方米，并安装涵管等附属设施，计划资金55.2万元。</t>
  </si>
  <si>
    <t>达木斯乡</t>
  </si>
  <si>
    <t>阿布都喀迪尔·阿布力米提</t>
  </si>
  <si>
    <t>社会效益指标：★受益脱贫人口数（人）≥98人
可持续影响指标：工程设计使用年限（年）≥8年</t>
  </si>
  <si>
    <t>SCX2024-124</t>
  </si>
  <si>
    <t>莎车县依盖尔其镇道路提升改造项目</t>
  </si>
  <si>
    <t>计划总投资：210万元
建设内容：对依盖尔其镇主街道3公里道路进行提升改造，修建宽4米非机动车道，安装6公里路沿石，并配套道路附属设施，每公里70万元，计划总投资210万元。</t>
  </si>
  <si>
    <t>依马木江·买买提</t>
  </si>
  <si>
    <t>社会效益指标：★受益脱贫人口数（人）≥4145人
可持续影响指标：道路可使用年限（年）≥15年</t>
  </si>
  <si>
    <t>SCX2024-150</t>
  </si>
  <si>
    <t>莎车县恰热克镇村组巷道建设项目</t>
  </si>
  <si>
    <t>计划总投资：160.22万元
建设内容：恰热克镇建设村组道路3公里，其中6米宽1.3公里，4米宽1.7公里，并配套桥涵等附属设施，计划总投资160.22万元。</t>
  </si>
  <si>
    <t>社会效益指标：★受益人数（人）≥1510人
可持续影响指标：基础设施可使用年限（年）≥8年</t>
  </si>
  <si>
    <t>SCX2024-125</t>
  </si>
  <si>
    <t>莎车县依盖尔其镇农村污水治理建设项目</t>
  </si>
  <si>
    <t>计划总投资：115.2万元
建设内容：依盖尔其镇12村新建污水管网3.84公里，50立方米化粪池2座，100立方米1座，并配套检查井等附属设施，计划总投资115.2万元。</t>
  </si>
  <si>
    <t>喀什地区生态环境局莎车分局</t>
  </si>
  <si>
    <t>社会效益指标：★受益脱贫人口数（人）≥367人
可持续影响指标：排水系统可使用年限（年）≥15年</t>
  </si>
  <si>
    <t>SCX2024-126</t>
  </si>
  <si>
    <t>莎车县米夏镇12村污水治理项目</t>
  </si>
  <si>
    <t>计划总投资：170万元
建设内容：米夏镇12村新建污水管网5.9公里，50立方米化粪池1座，100立方米化粪池1座，并配套相关附属设施设备，计划总投资170万元。</t>
  </si>
  <si>
    <t>社会效益指标：★受益村民人数（人）≥740人
可持续影响指标：工程设计使用年限（年）≥10年</t>
  </si>
  <si>
    <t>SCX2024-127</t>
  </si>
  <si>
    <t>莎车县乌达力克镇塔库吐库（18）村等2个村污水治理建设项目</t>
  </si>
  <si>
    <t>计划总投资：292万元
建设内容：为乌达力克镇18村、22村建设下水管网约10.8公里，配套化粪池、检查井等相关附属设施，计划总投资292万元。</t>
  </si>
  <si>
    <t>社会效益指标：★受益脱贫人口数（人）≥400人
可持续影响指标：工程设计使用年限（年）≥20年</t>
  </si>
  <si>
    <t>SCX2024-128</t>
  </si>
  <si>
    <t>莎车县阿瓦提镇5村、17村污水治理建设项目</t>
  </si>
  <si>
    <t>计划总投资：350万元
建设内容：阿瓦提镇5村、17村新建污水管网11.55公里，100立方米化粪池7座，并配套检查井等相关附属设施，计划总投资350万元。</t>
  </si>
  <si>
    <t>社会效益指标：★受益脱贫人口数（人）≥196人
可持续影响指标：工程设计使用年限（年）≥30年</t>
  </si>
  <si>
    <t>SCX2024-129</t>
  </si>
  <si>
    <t>莎车县荒地镇胜利社区等3个村生活污水治理建设项目</t>
  </si>
  <si>
    <t>计划总投资：371.19万元
建设内容：荒地镇胜利社区、7村、18村新建污水管网12公里，100立方米化粪池8座，50立方米化粪池3座，并配套检查井等相关附属设施，计划总投资371.19万元。</t>
  </si>
  <si>
    <t>社会效益指标：★受益脱贫人口数（人）≥35人
可持续影响指标：管道使用年限（年）≥10年</t>
  </si>
  <si>
    <t>SCX2024-130</t>
  </si>
  <si>
    <t>莎车县霍什拉甫乡11村、14村污水治理建设项目</t>
  </si>
  <si>
    <t>计划总投资：190万元
建设内容：霍什拉甫乡11村、14村新建污水管网4.5公里，50m³化粪池3座，100m³化粪池3座，一体化污水处理设施7套，并配套检查井等相关附属设施，计划总投资190万元。</t>
  </si>
  <si>
    <t>社会效益指标：★受益脱贫人口数（人）≥213人
可持续影响指标：工程设计使用年限（年）10年</t>
  </si>
  <si>
    <t>SCX2024-131</t>
  </si>
  <si>
    <t>莎车县巴格阿瓦提乡6村污水治理建设项目</t>
  </si>
  <si>
    <t>计划总投资：321万元
建设内容：巴格阿瓦提乡6村新建污水管网10.7公里，50m³化粪池3座，100m³化粪池6座，并配套检查井等相关附属设施。</t>
  </si>
  <si>
    <t>社会效益指标：★受益脱贫人口数（人）≥10人
可持续影响指标：工程设计使用年限（年）30年</t>
  </si>
  <si>
    <t>SCX2024-133</t>
  </si>
  <si>
    <t>莎车县亚喀艾日克乡9村、11村污水治理建设项目</t>
  </si>
  <si>
    <t>计划总投资：133万元 
建设内容：亚喀艾日克乡9村、11村新建污水管网4.6公里，100立方米化粪池6座，并配套检查井等附属设施，计划投资133万元。</t>
  </si>
  <si>
    <t>社会效益指标：★受益脱贫人口数（人）≥308人
可持续影响指标：工程设计使用年限（年）10年</t>
  </si>
  <si>
    <t>SCX2024-132</t>
  </si>
  <si>
    <t>莎车县污水清运设备购置项目</t>
  </si>
  <si>
    <t>计划总投资：540万元
建设内容：
1.为塔尕尔其镇采购10立方米吸污车1辆，计划投资36万元。
2.为乌达力克镇采购10立方米吸污车1辆，垃圾船20个，吸污车每辆36万元，垃圾船每个0.5万元，计划投资46万元。
3.为墩巴格乡采购10立方米吸污车1辆，每辆36万元，计划投资36万元。
4.为巴格阿瓦提乡采购10立方米吸污车2辆，垃圾船7个，吸污车每辆36万元，垃圾船每个0.5万元，计划投资75.5万元。
5.为阔什艾日克乡采购10立方米吸污车1辆，垃圾船45个，吸污车每辆36万元，垃圾船每个0.5万元，计划投资58.5万元。
6.为拍克其乡采购10立方米吸污车1辆，每辆36万元，计划投资36万元。
7.为阿尔斯兰巴格乡采购10立方米吸污车1辆，每辆36万元，计划投资36万元。
8.为孜热甫夏提乡采购10立方米吸污车1辆，每辆36万元，计划投资36万元。
9.为荒地镇采购10立方米吸污车2辆，每辆36万元，计划投资72万元。
10.为恰热克镇采购10立方米吸污车1辆，每辆36万元，计划投资36万元。
11.为阿扎特巴格镇采购10立方米吸污车1辆，计划投资36万元。
12.为古勒巴格镇采购10立方米吸污车1辆，每辆36万元，计划投资36万元。</t>
  </si>
  <si>
    <t>辆</t>
  </si>
  <si>
    <t>社会效益指标：★受益人数（人）≥227022人
可持续影响指标：污水清运设备使用年限（年）≥10年</t>
  </si>
  <si>
    <t>否</t>
  </si>
  <si>
    <t>SCX2024-134</t>
  </si>
  <si>
    <t>莎车县村级公益性岗位补助项目</t>
  </si>
  <si>
    <t>计划投资：550.638万元
建设内容：为全县32个乡镇有劳动能力、有就业意愿的未就业监测对象劳动力开发村级乡村振兴协理员、改厕专干等公益性岗位1045个，按3个月计算，1620元/人/月的标准予以岗位补贴，计划投资507.87万元，开发吸污处理员岗位132个，按2个月计算，1620元/人/月的标准予以岗位补贴，计划投资42.768万元。</t>
  </si>
</sst>
</file>

<file path=xl/styles.xml><?xml version="1.0" encoding="utf-8"?>
<styleSheet xmlns="http://schemas.openxmlformats.org/spreadsheetml/2006/main">
  <numFmts count="6">
    <numFmt numFmtId="44" formatCode="_ &quot;￥&quot;* #,##0.00_ ;_ &quot;￥&quot;* \-#,##0.00_ ;_ &quot;￥&quot;* &quot;-&quot;??_ ;_ @_ "/>
    <numFmt numFmtId="176" formatCode="0.00_ "/>
    <numFmt numFmtId="42" formatCode="_ &quot;￥&quot;* #,##0_ ;_ &quot;￥&quot;* \-#,##0_ ;_ &quot;￥&quot;* &quot;-&quot;_ ;_ @_ "/>
    <numFmt numFmtId="41" formatCode="_ * #,##0_ ;_ * \-#,##0_ ;_ * &quot;-&quot;_ ;_ @_ "/>
    <numFmt numFmtId="177" formatCode="0.00_);[Red]\(0.00\)"/>
    <numFmt numFmtId="43" formatCode="_ * #,##0.00_ ;_ * \-#,##0.00_ ;_ * &quot;-&quot;??_ ;_ @_ "/>
  </numFmts>
  <fonts count="33">
    <font>
      <sz val="11"/>
      <color indexed="8"/>
      <name val="宋体"/>
      <charset val="134"/>
    </font>
    <font>
      <sz val="11"/>
      <name val="宋体"/>
      <charset val="134"/>
    </font>
    <font>
      <sz val="12"/>
      <name val="黑体"/>
      <charset val="134"/>
    </font>
    <font>
      <b/>
      <sz val="12"/>
      <name val="宋体"/>
      <charset val="134"/>
    </font>
    <font>
      <sz val="10"/>
      <name val="宋体"/>
      <charset val="134"/>
    </font>
    <font>
      <sz val="10"/>
      <name val="宋体"/>
      <charset val="134"/>
      <scheme val="minor"/>
    </font>
    <font>
      <sz val="10"/>
      <name val="宋体"/>
      <charset val="134"/>
      <scheme val="major"/>
    </font>
    <font>
      <sz val="10"/>
      <name val="Arial"/>
      <charset val="134"/>
    </font>
    <font>
      <sz val="20"/>
      <name val="方正小标宋简体"/>
      <charset val="134"/>
    </font>
    <font>
      <b/>
      <sz val="12"/>
      <name val="黑体"/>
      <charset val="134"/>
    </font>
    <font>
      <sz val="12"/>
      <name val="宋体"/>
      <charset val="134"/>
    </font>
    <font>
      <sz val="20"/>
      <name val="方正小标宋_GBK"/>
      <charset val="134"/>
    </font>
    <font>
      <b/>
      <sz val="12"/>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sz val="11"/>
      <color theme="1"/>
      <name val="宋体"/>
      <charset val="134"/>
      <scheme val="minor"/>
    </font>
    <font>
      <b/>
      <sz val="11"/>
      <color rgb="FFFFFFFF"/>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13" fillId="15" borderId="0" applyNumberFormat="0" applyBorder="0" applyAlignment="0" applyProtection="0">
      <alignment vertical="center"/>
    </xf>
    <xf numFmtId="0" fontId="20" fillId="12" borderId="1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43" fontId="18" fillId="0" borderId="0" applyFont="0" applyFill="0" applyBorder="0" applyAlignment="0" applyProtection="0">
      <alignment vertical="center"/>
    </xf>
    <xf numFmtId="0" fontId="17" fillId="19" borderId="0" applyNumberFormat="0" applyBorder="0" applyAlignment="0" applyProtection="0">
      <alignment vertical="center"/>
    </xf>
    <xf numFmtId="0" fontId="2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6" fillId="0" borderId="0" applyNumberFormat="0" applyFill="0" applyBorder="0" applyAlignment="0" applyProtection="0">
      <alignment vertical="center"/>
    </xf>
    <xf numFmtId="0" fontId="18" fillId="21" borderId="14" applyNumberFormat="0" applyFont="0" applyAlignment="0" applyProtection="0">
      <alignment vertical="center"/>
    </xf>
    <xf numFmtId="0" fontId="17" fillId="7" borderId="0" applyNumberFormat="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17" fillId="11" borderId="0" applyNumberFormat="0" applyBorder="0" applyAlignment="0" applyProtection="0">
      <alignment vertical="center"/>
    </xf>
    <xf numFmtId="0" fontId="16" fillId="0" borderId="10" applyNumberFormat="0" applyFill="0" applyAlignment="0" applyProtection="0">
      <alignment vertical="center"/>
    </xf>
    <xf numFmtId="0" fontId="17" fillId="26" borderId="0" applyNumberFormat="0" applyBorder="0" applyAlignment="0" applyProtection="0">
      <alignment vertical="center"/>
    </xf>
    <xf numFmtId="0" fontId="24" fillId="18" borderId="13" applyNumberFormat="0" applyAlignment="0" applyProtection="0">
      <alignment vertical="center"/>
    </xf>
    <xf numFmtId="0" fontId="23" fillId="18" borderId="12" applyNumberFormat="0" applyAlignment="0" applyProtection="0">
      <alignment vertical="center"/>
    </xf>
    <xf numFmtId="0" fontId="19" fillId="10" borderId="11" applyNumberFormat="0" applyAlignment="0" applyProtection="0">
      <alignment vertical="center"/>
    </xf>
    <xf numFmtId="0" fontId="13" fillId="25" borderId="0" applyNumberFormat="0" applyBorder="0" applyAlignment="0" applyProtection="0">
      <alignment vertical="center"/>
    </xf>
    <xf numFmtId="0" fontId="17" fillId="20" borderId="0" applyNumberFormat="0" applyBorder="0" applyAlignment="0" applyProtection="0">
      <alignment vertical="center"/>
    </xf>
    <xf numFmtId="0" fontId="15" fillId="0" borderId="9" applyNumberFormat="0" applyFill="0" applyAlignment="0" applyProtection="0">
      <alignment vertical="center"/>
    </xf>
    <xf numFmtId="0" fontId="27" fillId="0" borderId="15" applyNumberFormat="0" applyFill="0" applyAlignment="0" applyProtection="0">
      <alignment vertical="center"/>
    </xf>
    <xf numFmtId="0" fontId="21" fillId="14" borderId="0" applyNumberFormat="0" applyBorder="0" applyAlignment="0" applyProtection="0">
      <alignment vertical="center"/>
    </xf>
    <xf numFmtId="0" fontId="10" fillId="0" borderId="0">
      <alignment vertical="center"/>
    </xf>
    <xf numFmtId="0" fontId="22" fillId="17" borderId="0" applyNumberFormat="0" applyBorder="0" applyAlignment="0" applyProtection="0">
      <alignment vertical="center"/>
    </xf>
    <xf numFmtId="0" fontId="13" fillId="29" borderId="0" applyNumberFormat="0" applyBorder="0" applyAlignment="0" applyProtection="0">
      <alignment vertical="center"/>
    </xf>
    <xf numFmtId="0" fontId="17" fillId="13" borderId="0" applyNumberFormat="0" applyBorder="0" applyAlignment="0" applyProtection="0">
      <alignment vertical="center"/>
    </xf>
    <xf numFmtId="0" fontId="13" fillId="6" borderId="0" applyNumberFormat="0" applyBorder="0" applyAlignment="0" applyProtection="0">
      <alignment vertical="center"/>
    </xf>
    <xf numFmtId="0" fontId="13" fillId="23" borderId="0" applyNumberFormat="0" applyBorder="0" applyAlignment="0" applyProtection="0">
      <alignment vertical="center"/>
    </xf>
    <xf numFmtId="0" fontId="13" fillId="16" borderId="0" applyNumberFormat="0" applyBorder="0" applyAlignment="0" applyProtection="0">
      <alignment vertical="center"/>
    </xf>
    <xf numFmtId="0" fontId="13" fillId="9" borderId="0" applyNumberFormat="0" applyBorder="0" applyAlignment="0" applyProtection="0">
      <alignment vertical="center"/>
    </xf>
    <xf numFmtId="0" fontId="17" fillId="22" borderId="0" applyNumberFormat="0" applyBorder="0" applyAlignment="0" applyProtection="0">
      <alignment vertical="center"/>
    </xf>
    <xf numFmtId="0" fontId="17" fillId="8" borderId="0" applyNumberFormat="0" applyBorder="0" applyAlignment="0" applyProtection="0">
      <alignment vertical="center"/>
    </xf>
    <xf numFmtId="0" fontId="13" fillId="5" borderId="0" applyNumberFormat="0" applyBorder="0" applyAlignment="0" applyProtection="0">
      <alignment vertical="center"/>
    </xf>
    <xf numFmtId="0" fontId="13" fillId="31" borderId="0" applyNumberFormat="0" applyBorder="0" applyAlignment="0" applyProtection="0">
      <alignment vertical="center"/>
    </xf>
    <xf numFmtId="0" fontId="17" fillId="24" borderId="0" applyNumberFormat="0" applyBorder="0" applyAlignment="0" applyProtection="0">
      <alignment vertical="center"/>
    </xf>
    <xf numFmtId="0" fontId="13" fillId="27" borderId="0" applyNumberFormat="0" applyBorder="0" applyAlignment="0" applyProtection="0">
      <alignment vertical="center"/>
    </xf>
    <xf numFmtId="0" fontId="17" fillId="33" borderId="0" applyNumberFormat="0" applyBorder="0" applyAlignment="0" applyProtection="0">
      <alignment vertical="center"/>
    </xf>
    <xf numFmtId="0" fontId="17" fillId="30" borderId="0" applyNumberFormat="0" applyBorder="0" applyAlignment="0" applyProtection="0">
      <alignment vertical="center"/>
    </xf>
    <xf numFmtId="0" fontId="13" fillId="32" borderId="0" applyNumberFormat="0" applyBorder="0" applyAlignment="0" applyProtection="0">
      <alignment vertical="center"/>
    </xf>
    <xf numFmtId="0" fontId="17" fillId="28" borderId="0" applyNumberFormat="0" applyBorder="0" applyAlignment="0" applyProtection="0">
      <alignment vertical="center"/>
    </xf>
    <xf numFmtId="0" fontId="18"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4" fillId="2"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1" fillId="0" borderId="0"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176" fontId="5"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0" xfId="0" applyFont="1" applyFill="1" applyAlignment="1">
      <alignment horizontal="center" vertical="center" wrapText="1"/>
    </xf>
    <xf numFmtId="0" fontId="4" fillId="0" borderId="2" xfId="50" applyFont="1" applyFill="1" applyBorder="1" applyAlignment="1">
      <alignment horizontal="center" vertical="center" wrapText="1"/>
    </xf>
    <xf numFmtId="0" fontId="4" fillId="0" borderId="2" xfId="50" applyFont="1" applyFill="1" applyBorder="1" applyAlignment="1">
      <alignment horizontal="left" vertical="center" wrapText="1"/>
    </xf>
    <xf numFmtId="176" fontId="4" fillId="0" borderId="2" xfId="50" applyNumberFormat="1" applyFont="1" applyFill="1" applyBorder="1" applyAlignment="1">
      <alignment horizontal="center" vertical="center" wrapText="1"/>
    </xf>
    <xf numFmtId="176" fontId="5" fillId="0" borderId="2" xfId="0" applyNumberFormat="1" applyFont="1" applyFill="1" applyBorder="1" applyAlignment="1" applyProtection="1">
      <alignment horizontal="center" vertical="center" wrapText="1"/>
      <protection locked="0"/>
    </xf>
    <xf numFmtId="177" fontId="4" fillId="0" borderId="2"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C00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Z216"/>
  <sheetViews>
    <sheetView showZeros="0" tabSelected="1" view="pageBreakPreview" zoomScale="38" zoomScalePageLayoutView="25" zoomScaleNormal="70" workbookViewId="0">
      <pane ySplit="5" topLeftCell="A6" activePane="bottomLeft" state="frozen"/>
      <selection/>
      <selection pane="bottomLeft" activeCell="N7" sqref="N7"/>
    </sheetView>
  </sheetViews>
  <sheetFormatPr defaultColWidth="9" defaultRowHeight="12"/>
  <cols>
    <col min="1" max="1" width="5.55833333333333" style="4" customWidth="1"/>
    <col min="2" max="2" width="13.475" style="4" customWidth="1"/>
    <col min="3" max="3" width="24.2166666666667" style="4" customWidth="1"/>
    <col min="4" max="4" width="8.825" style="4" customWidth="1"/>
    <col min="5" max="5" width="9.075" style="4" customWidth="1"/>
    <col min="6" max="6" width="9.34166666666667" style="4" customWidth="1"/>
    <col min="7" max="7" width="70" style="4" customWidth="1"/>
    <col min="8" max="8" width="5.73333333333333" style="4" customWidth="1"/>
    <col min="9" max="9" width="7.71666666666667" style="4" customWidth="1"/>
    <col min="10" max="10" width="12.225" style="11" customWidth="1"/>
    <col min="11" max="11" width="11.45" style="11" customWidth="1"/>
    <col min="12" max="12" width="13.2333333333333" style="11" customWidth="1"/>
    <col min="13" max="13" width="10.425" style="11" customWidth="1"/>
    <col min="14" max="14" width="10.5666666666667" style="11" customWidth="1"/>
    <col min="15" max="15" width="10.1583333333333" style="11" customWidth="1"/>
    <col min="16" max="16" width="10.725" style="11" customWidth="1"/>
    <col min="17" max="17" width="8.28333333333333" style="11" customWidth="1"/>
    <col min="18" max="18" width="7.58333333333333" style="11" customWidth="1"/>
    <col min="19" max="19" width="9.89166666666667" style="11" customWidth="1"/>
    <col min="20" max="20" width="7.175" style="11" customWidth="1"/>
    <col min="21" max="21" width="10.5833333333333" style="4" customWidth="1"/>
    <col min="22" max="23" width="13.1416666666667" style="4" customWidth="1"/>
    <col min="24" max="24" width="34.4416666666667" style="4" customWidth="1"/>
    <col min="25" max="25" width="17.1416666666667" style="4" customWidth="1"/>
    <col min="26" max="26" width="11.7416666666667" style="4" customWidth="1"/>
    <col min="27" max="16384" width="9" style="4"/>
  </cols>
  <sheetData>
    <row r="1" s="1" customFormat="1" ht="44" customHeight="1" spans="1:26">
      <c r="A1" s="12" t="s">
        <v>0</v>
      </c>
      <c r="B1" s="12"/>
      <c r="C1" s="12"/>
      <c r="D1" s="12"/>
      <c r="E1" s="12"/>
      <c r="F1" s="12"/>
      <c r="G1" s="12"/>
      <c r="H1" s="12"/>
      <c r="I1" s="12"/>
      <c r="J1" s="19"/>
      <c r="K1" s="19"/>
      <c r="L1" s="19"/>
      <c r="M1" s="19"/>
      <c r="N1" s="19"/>
      <c r="O1" s="19"/>
      <c r="P1" s="19"/>
      <c r="Q1" s="19"/>
      <c r="R1" s="19"/>
      <c r="S1" s="19"/>
      <c r="T1" s="19"/>
      <c r="U1" s="12"/>
      <c r="V1" s="12"/>
      <c r="W1" s="12"/>
      <c r="X1" s="12"/>
      <c r="Y1" s="28"/>
      <c r="Z1" s="28"/>
    </row>
    <row r="2" s="2" customFormat="1" ht="65" customHeight="1" spans="1:26">
      <c r="A2" s="13" t="s">
        <v>1</v>
      </c>
      <c r="B2" s="13" t="s">
        <v>2</v>
      </c>
      <c r="C2" s="13" t="s">
        <v>3</v>
      </c>
      <c r="D2" s="13" t="s">
        <v>4</v>
      </c>
      <c r="E2" s="13" t="s">
        <v>5</v>
      </c>
      <c r="F2" s="13" t="s">
        <v>6</v>
      </c>
      <c r="G2" s="13" t="s">
        <v>7</v>
      </c>
      <c r="H2" s="13" t="s">
        <v>8</v>
      </c>
      <c r="I2" s="13" t="s">
        <v>9</v>
      </c>
      <c r="J2" s="20" t="s">
        <v>10</v>
      </c>
      <c r="K2" s="20"/>
      <c r="L2" s="20"/>
      <c r="M2" s="20"/>
      <c r="N2" s="20"/>
      <c r="O2" s="20"/>
      <c r="P2" s="20"/>
      <c r="Q2" s="20"/>
      <c r="R2" s="20"/>
      <c r="S2" s="20"/>
      <c r="T2" s="20"/>
      <c r="U2" s="13" t="s">
        <v>11</v>
      </c>
      <c r="V2" s="13" t="s">
        <v>12</v>
      </c>
      <c r="W2" s="13" t="s">
        <v>13</v>
      </c>
      <c r="X2" s="13" t="s">
        <v>14</v>
      </c>
      <c r="Y2" s="13" t="s">
        <v>15</v>
      </c>
      <c r="Z2" s="13" t="s">
        <v>16</v>
      </c>
    </row>
    <row r="3" s="2" customFormat="1" ht="65" customHeight="1" spans="1:26">
      <c r="A3" s="13"/>
      <c r="B3" s="13"/>
      <c r="C3" s="13"/>
      <c r="D3" s="13"/>
      <c r="E3" s="13"/>
      <c r="F3" s="13"/>
      <c r="G3" s="13"/>
      <c r="H3" s="13"/>
      <c r="I3" s="13"/>
      <c r="J3" s="20" t="s">
        <v>17</v>
      </c>
      <c r="K3" s="20" t="s">
        <v>18</v>
      </c>
      <c r="L3" s="20"/>
      <c r="M3" s="20"/>
      <c r="N3" s="20"/>
      <c r="O3" s="20"/>
      <c r="P3" s="20"/>
      <c r="Q3" s="20"/>
      <c r="R3" s="20" t="s">
        <v>19</v>
      </c>
      <c r="S3" s="20" t="s">
        <v>20</v>
      </c>
      <c r="T3" s="20" t="s">
        <v>21</v>
      </c>
      <c r="U3" s="13"/>
      <c r="V3" s="13"/>
      <c r="W3" s="13"/>
      <c r="X3" s="13"/>
      <c r="Y3" s="13"/>
      <c r="Z3" s="13"/>
    </row>
    <row r="4" s="2" customFormat="1" ht="55" customHeight="1" spans="1:26">
      <c r="A4" s="13"/>
      <c r="B4" s="13"/>
      <c r="C4" s="13"/>
      <c r="D4" s="13"/>
      <c r="E4" s="13"/>
      <c r="F4" s="13"/>
      <c r="G4" s="13"/>
      <c r="H4" s="13"/>
      <c r="I4" s="13"/>
      <c r="J4" s="20"/>
      <c r="K4" s="20" t="s">
        <v>22</v>
      </c>
      <c r="L4" s="20" t="s">
        <v>23</v>
      </c>
      <c r="M4" s="20" t="s">
        <v>24</v>
      </c>
      <c r="N4" s="20" t="s">
        <v>25</v>
      </c>
      <c r="O4" s="20" t="s">
        <v>26</v>
      </c>
      <c r="P4" s="20" t="s">
        <v>27</v>
      </c>
      <c r="Q4" s="20" t="s">
        <v>28</v>
      </c>
      <c r="R4" s="20"/>
      <c r="S4" s="20"/>
      <c r="T4" s="20"/>
      <c r="U4" s="13"/>
      <c r="V4" s="13"/>
      <c r="W4" s="13"/>
      <c r="X4" s="13"/>
      <c r="Y4" s="13"/>
      <c r="Z4" s="13"/>
    </row>
    <row r="5" s="3" customFormat="1" ht="29" customHeight="1" spans="1:26">
      <c r="A5" s="14"/>
      <c r="B5" s="14"/>
      <c r="C5" s="14"/>
      <c r="D5" s="14"/>
      <c r="E5" s="14"/>
      <c r="F5" s="14"/>
      <c r="G5" s="14"/>
      <c r="H5" s="14"/>
      <c r="I5" s="14"/>
      <c r="J5" s="21">
        <f>SUM(J6:J216)</f>
        <v>134399</v>
      </c>
      <c r="K5" s="21">
        <f t="shared" ref="K5:T5" si="0">SUM(K6:K216)</f>
        <v>133399</v>
      </c>
      <c r="L5" s="21">
        <f t="shared" si="0"/>
        <v>126877</v>
      </c>
      <c r="M5" s="21">
        <f t="shared" si="0"/>
        <v>3854</v>
      </c>
      <c r="N5" s="21">
        <f t="shared" si="0"/>
        <v>2668</v>
      </c>
      <c r="O5" s="21">
        <f t="shared" si="0"/>
        <v>0</v>
      </c>
      <c r="P5" s="21">
        <f t="shared" si="0"/>
        <v>0</v>
      </c>
      <c r="Q5" s="21">
        <f t="shared" si="0"/>
        <v>0</v>
      </c>
      <c r="R5" s="21">
        <f t="shared" si="0"/>
        <v>0</v>
      </c>
      <c r="S5" s="21">
        <f t="shared" si="0"/>
        <v>1000</v>
      </c>
      <c r="T5" s="21">
        <f t="shared" si="0"/>
        <v>0</v>
      </c>
      <c r="U5" s="26"/>
      <c r="V5" s="14"/>
      <c r="W5" s="14"/>
      <c r="X5" s="14"/>
      <c r="Y5" s="14"/>
      <c r="Z5" s="15"/>
    </row>
    <row r="6" s="4" customFormat="1" ht="58" customHeight="1" spans="1:26">
      <c r="A6" s="15">
        <v>1</v>
      </c>
      <c r="B6" s="15" t="s">
        <v>29</v>
      </c>
      <c r="C6" s="15" t="s">
        <v>30</v>
      </c>
      <c r="D6" s="15" t="s">
        <v>31</v>
      </c>
      <c r="E6" s="15" t="s">
        <v>32</v>
      </c>
      <c r="F6" s="15" t="s">
        <v>33</v>
      </c>
      <c r="G6" s="16" t="s">
        <v>34</v>
      </c>
      <c r="H6" s="15" t="s">
        <v>35</v>
      </c>
      <c r="I6" s="22">
        <v>3360</v>
      </c>
      <c r="J6" s="23">
        <f>K6+R6+S6+T6</f>
        <v>490.418981</v>
      </c>
      <c r="K6" s="23">
        <f>SUM(L6:Q6)</f>
        <v>490.418981</v>
      </c>
      <c r="L6" s="23">
        <v>490.418981</v>
      </c>
      <c r="M6" s="23"/>
      <c r="N6" s="23"/>
      <c r="O6" s="23"/>
      <c r="P6" s="23"/>
      <c r="Q6" s="23"/>
      <c r="R6" s="23"/>
      <c r="S6" s="23"/>
      <c r="T6" s="23"/>
      <c r="U6" s="15" t="s">
        <v>36</v>
      </c>
      <c r="V6" s="15" t="s">
        <v>37</v>
      </c>
      <c r="W6" s="15" t="s">
        <v>38</v>
      </c>
      <c r="X6" s="15" t="s">
        <v>39</v>
      </c>
      <c r="Y6" s="15"/>
      <c r="Z6" s="15" t="s">
        <v>40</v>
      </c>
    </row>
    <row r="7" s="4" customFormat="1" ht="51" customHeight="1" spans="1:26">
      <c r="A7" s="15">
        <v>2</v>
      </c>
      <c r="B7" s="15" t="s">
        <v>29</v>
      </c>
      <c r="C7" s="15" t="s">
        <v>41</v>
      </c>
      <c r="D7" s="15" t="s">
        <v>31</v>
      </c>
      <c r="E7" s="15" t="s">
        <v>32</v>
      </c>
      <c r="F7" s="15" t="s">
        <v>33</v>
      </c>
      <c r="G7" s="16" t="s">
        <v>42</v>
      </c>
      <c r="H7" s="15" t="s">
        <v>35</v>
      </c>
      <c r="I7" s="22">
        <v>1115</v>
      </c>
      <c r="J7" s="23">
        <f t="shared" ref="J7:J38" si="1">K7+R7+S7+T7</f>
        <v>126.591711</v>
      </c>
      <c r="K7" s="23">
        <f t="shared" ref="K7:K38" si="2">SUM(L7:Q7)</f>
        <v>126.591711</v>
      </c>
      <c r="L7" s="23">
        <v>126.591711</v>
      </c>
      <c r="M7" s="23"/>
      <c r="N7" s="23"/>
      <c r="O7" s="23"/>
      <c r="P7" s="23"/>
      <c r="Q7" s="23"/>
      <c r="R7" s="23"/>
      <c r="S7" s="23"/>
      <c r="T7" s="23"/>
      <c r="U7" s="15" t="s">
        <v>43</v>
      </c>
      <c r="V7" s="15" t="s">
        <v>44</v>
      </c>
      <c r="W7" s="15" t="s">
        <v>38</v>
      </c>
      <c r="X7" s="15" t="s">
        <v>45</v>
      </c>
      <c r="Y7" s="15"/>
      <c r="Z7" s="15" t="s">
        <v>40</v>
      </c>
    </row>
    <row r="8" s="4" customFormat="1" ht="51" customHeight="1" spans="1:26">
      <c r="A8" s="15">
        <v>3</v>
      </c>
      <c r="B8" s="15" t="s">
        <v>29</v>
      </c>
      <c r="C8" s="15" t="s">
        <v>46</v>
      </c>
      <c r="D8" s="15" t="s">
        <v>31</v>
      </c>
      <c r="E8" s="15" t="s">
        <v>32</v>
      </c>
      <c r="F8" s="15" t="s">
        <v>33</v>
      </c>
      <c r="G8" s="16" t="s">
        <v>47</v>
      </c>
      <c r="H8" s="15" t="s">
        <v>35</v>
      </c>
      <c r="I8" s="22">
        <v>685.45</v>
      </c>
      <c r="J8" s="23">
        <f t="shared" si="1"/>
        <v>82.25</v>
      </c>
      <c r="K8" s="23">
        <f t="shared" si="2"/>
        <v>82.25</v>
      </c>
      <c r="L8" s="23">
        <v>82.25</v>
      </c>
      <c r="M8" s="23"/>
      <c r="N8" s="23"/>
      <c r="O8" s="23"/>
      <c r="P8" s="23"/>
      <c r="Q8" s="23"/>
      <c r="R8" s="23"/>
      <c r="S8" s="23"/>
      <c r="T8" s="23"/>
      <c r="U8" s="15" t="s">
        <v>48</v>
      </c>
      <c r="V8" s="15" t="s">
        <v>49</v>
      </c>
      <c r="W8" s="15" t="s">
        <v>38</v>
      </c>
      <c r="X8" s="15" t="s">
        <v>50</v>
      </c>
      <c r="Y8" s="15"/>
      <c r="Z8" s="15" t="s">
        <v>40</v>
      </c>
    </row>
    <row r="9" s="4" customFormat="1" ht="62" customHeight="1" spans="1:26">
      <c r="A9" s="15">
        <v>4</v>
      </c>
      <c r="B9" s="15" t="s">
        <v>29</v>
      </c>
      <c r="C9" s="15" t="s">
        <v>51</v>
      </c>
      <c r="D9" s="15" t="s">
        <v>31</v>
      </c>
      <c r="E9" s="15" t="s">
        <v>32</v>
      </c>
      <c r="F9" s="15" t="s">
        <v>33</v>
      </c>
      <c r="G9" s="16" t="s">
        <v>52</v>
      </c>
      <c r="H9" s="15" t="s">
        <v>35</v>
      </c>
      <c r="I9" s="22">
        <v>2099.8</v>
      </c>
      <c r="J9" s="23">
        <f t="shared" si="1"/>
        <v>302.156773</v>
      </c>
      <c r="K9" s="23">
        <f t="shared" si="2"/>
        <v>302.156773</v>
      </c>
      <c r="L9" s="23">
        <v>302.156773</v>
      </c>
      <c r="M9" s="23"/>
      <c r="N9" s="23"/>
      <c r="O9" s="23"/>
      <c r="P9" s="23"/>
      <c r="Q9" s="23"/>
      <c r="R9" s="23"/>
      <c r="S9" s="23"/>
      <c r="T9" s="23"/>
      <c r="U9" s="15" t="s">
        <v>53</v>
      </c>
      <c r="V9" s="15" t="s">
        <v>54</v>
      </c>
      <c r="W9" s="15" t="s">
        <v>38</v>
      </c>
      <c r="X9" s="15" t="s">
        <v>55</v>
      </c>
      <c r="Y9" s="15"/>
      <c r="Z9" s="15" t="s">
        <v>40</v>
      </c>
    </row>
    <row r="10" s="4" customFormat="1" ht="51" customHeight="1" spans="1:26">
      <c r="A10" s="15">
        <v>5</v>
      </c>
      <c r="B10" s="15" t="s">
        <v>29</v>
      </c>
      <c r="C10" s="15" t="s">
        <v>56</v>
      </c>
      <c r="D10" s="15" t="s">
        <v>31</v>
      </c>
      <c r="E10" s="15" t="s">
        <v>32</v>
      </c>
      <c r="F10" s="15" t="s">
        <v>33</v>
      </c>
      <c r="G10" s="16" t="s">
        <v>57</v>
      </c>
      <c r="H10" s="15" t="s">
        <v>35</v>
      </c>
      <c r="I10" s="22">
        <v>4337</v>
      </c>
      <c r="J10" s="23">
        <f t="shared" si="1"/>
        <v>500.44</v>
      </c>
      <c r="K10" s="23">
        <f t="shared" si="2"/>
        <v>500.44</v>
      </c>
      <c r="L10" s="23">
        <v>500.44</v>
      </c>
      <c r="M10" s="23"/>
      <c r="N10" s="23"/>
      <c r="O10" s="23"/>
      <c r="P10" s="23"/>
      <c r="Q10" s="23"/>
      <c r="R10" s="23"/>
      <c r="S10" s="23"/>
      <c r="T10" s="23"/>
      <c r="U10" s="15" t="s">
        <v>58</v>
      </c>
      <c r="V10" s="15" t="s">
        <v>59</v>
      </c>
      <c r="W10" s="15" t="s">
        <v>38</v>
      </c>
      <c r="X10" s="15" t="s">
        <v>60</v>
      </c>
      <c r="Y10" s="15"/>
      <c r="Z10" s="15" t="s">
        <v>40</v>
      </c>
    </row>
    <row r="11" s="4" customFormat="1" ht="51" customHeight="1" spans="1:26">
      <c r="A11" s="15">
        <v>6</v>
      </c>
      <c r="B11" s="15" t="s">
        <v>29</v>
      </c>
      <c r="C11" s="15" t="s">
        <v>61</v>
      </c>
      <c r="D11" s="15" t="s">
        <v>31</v>
      </c>
      <c r="E11" s="15" t="s">
        <v>32</v>
      </c>
      <c r="F11" s="15" t="s">
        <v>33</v>
      </c>
      <c r="G11" s="16" t="s">
        <v>62</v>
      </c>
      <c r="H11" s="15" t="s">
        <v>35</v>
      </c>
      <c r="I11" s="22">
        <v>2104</v>
      </c>
      <c r="J11" s="23">
        <f t="shared" si="1"/>
        <v>237.292807</v>
      </c>
      <c r="K11" s="23">
        <f t="shared" si="2"/>
        <v>237.292807</v>
      </c>
      <c r="L11" s="23">
        <v>237.292807</v>
      </c>
      <c r="M11" s="23"/>
      <c r="N11" s="23"/>
      <c r="O11" s="23"/>
      <c r="P11" s="23"/>
      <c r="Q11" s="23"/>
      <c r="R11" s="23"/>
      <c r="S11" s="23"/>
      <c r="T11" s="23"/>
      <c r="U11" s="15" t="s">
        <v>63</v>
      </c>
      <c r="V11" s="15" t="s">
        <v>64</v>
      </c>
      <c r="W11" s="15" t="s">
        <v>38</v>
      </c>
      <c r="X11" s="15" t="s">
        <v>65</v>
      </c>
      <c r="Y11" s="15"/>
      <c r="Z11" s="15" t="s">
        <v>40</v>
      </c>
    </row>
    <row r="12" s="4" customFormat="1" ht="64" customHeight="1" spans="1:26">
      <c r="A12" s="15">
        <v>7</v>
      </c>
      <c r="B12" s="15" t="s">
        <v>29</v>
      </c>
      <c r="C12" s="15" t="s">
        <v>66</v>
      </c>
      <c r="D12" s="15" t="s">
        <v>31</v>
      </c>
      <c r="E12" s="15" t="s">
        <v>32</v>
      </c>
      <c r="F12" s="15" t="s">
        <v>33</v>
      </c>
      <c r="G12" s="16" t="s">
        <v>67</v>
      </c>
      <c r="H12" s="15" t="s">
        <v>35</v>
      </c>
      <c r="I12" s="15">
        <v>2916</v>
      </c>
      <c r="J12" s="23">
        <f t="shared" si="1"/>
        <v>837.99344</v>
      </c>
      <c r="K12" s="23">
        <f t="shared" si="2"/>
        <v>837.99344</v>
      </c>
      <c r="L12" s="23">
        <v>837.99344</v>
      </c>
      <c r="M12" s="23"/>
      <c r="N12" s="23"/>
      <c r="O12" s="23"/>
      <c r="P12" s="23"/>
      <c r="Q12" s="23"/>
      <c r="R12" s="23"/>
      <c r="S12" s="23"/>
      <c r="T12" s="23"/>
      <c r="U12" s="15" t="s">
        <v>68</v>
      </c>
      <c r="V12" s="15" t="s">
        <v>69</v>
      </c>
      <c r="W12" s="15" t="s">
        <v>38</v>
      </c>
      <c r="X12" s="15" t="s">
        <v>70</v>
      </c>
      <c r="Y12" s="15"/>
      <c r="Z12" s="15" t="s">
        <v>40</v>
      </c>
    </row>
    <row r="13" s="4" customFormat="1" ht="119" customHeight="1" spans="1:26">
      <c r="A13" s="15">
        <v>8</v>
      </c>
      <c r="B13" s="15" t="s">
        <v>29</v>
      </c>
      <c r="C13" s="15" t="s">
        <v>71</v>
      </c>
      <c r="D13" s="15" t="s">
        <v>31</v>
      </c>
      <c r="E13" s="15" t="s">
        <v>32</v>
      </c>
      <c r="F13" s="15" t="s">
        <v>33</v>
      </c>
      <c r="G13" s="16" t="s">
        <v>72</v>
      </c>
      <c r="H13" s="15" t="s">
        <v>35</v>
      </c>
      <c r="I13" s="22">
        <v>18757</v>
      </c>
      <c r="J13" s="23">
        <f t="shared" si="1"/>
        <v>2520.619739</v>
      </c>
      <c r="K13" s="23">
        <f t="shared" si="2"/>
        <v>2520.619739</v>
      </c>
      <c r="L13" s="23">
        <v>2520.619739</v>
      </c>
      <c r="M13" s="23"/>
      <c r="N13" s="23"/>
      <c r="O13" s="23"/>
      <c r="P13" s="23"/>
      <c r="Q13" s="23"/>
      <c r="R13" s="23"/>
      <c r="S13" s="23"/>
      <c r="T13" s="23"/>
      <c r="U13" s="15" t="s">
        <v>73</v>
      </c>
      <c r="V13" s="15" t="s">
        <v>74</v>
      </c>
      <c r="W13" s="15" t="s">
        <v>38</v>
      </c>
      <c r="X13" s="15" t="s">
        <v>75</v>
      </c>
      <c r="Y13" s="15"/>
      <c r="Z13" s="15" t="s">
        <v>40</v>
      </c>
    </row>
    <row r="14" s="4" customFormat="1" ht="74" customHeight="1" spans="1:26">
      <c r="A14" s="15">
        <v>9</v>
      </c>
      <c r="B14" s="15" t="s">
        <v>29</v>
      </c>
      <c r="C14" s="15" t="s">
        <v>76</v>
      </c>
      <c r="D14" s="15" t="s">
        <v>31</v>
      </c>
      <c r="E14" s="15" t="s">
        <v>32</v>
      </c>
      <c r="F14" s="15" t="s">
        <v>33</v>
      </c>
      <c r="G14" s="16" t="s">
        <v>77</v>
      </c>
      <c r="H14" s="15" t="s">
        <v>35</v>
      </c>
      <c r="I14" s="22">
        <v>12099.95</v>
      </c>
      <c r="J14" s="23">
        <f t="shared" si="1"/>
        <v>2281.755586</v>
      </c>
      <c r="K14" s="23">
        <f t="shared" si="2"/>
        <v>2281.755586</v>
      </c>
      <c r="L14" s="23">
        <v>2281.755586</v>
      </c>
      <c r="M14" s="23"/>
      <c r="N14" s="23"/>
      <c r="O14" s="23"/>
      <c r="P14" s="23"/>
      <c r="Q14" s="23"/>
      <c r="R14" s="23"/>
      <c r="S14" s="23"/>
      <c r="T14" s="23"/>
      <c r="U14" s="15" t="s">
        <v>78</v>
      </c>
      <c r="V14" s="15" t="s">
        <v>79</v>
      </c>
      <c r="W14" s="15" t="s">
        <v>38</v>
      </c>
      <c r="X14" s="15" t="s">
        <v>80</v>
      </c>
      <c r="Y14" s="15"/>
      <c r="Z14" s="15" t="s">
        <v>40</v>
      </c>
    </row>
    <row r="15" s="4" customFormat="1" ht="64" customHeight="1" spans="1:26">
      <c r="A15" s="15">
        <v>10</v>
      </c>
      <c r="B15" s="15" t="s">
        <v>29</v>
      </c>
      <c r="C15" s="15" t="s">
        <v>81</v>
      </c>
      <c r="D15" s="15" t="s">
        <v>31</v>
      </c>
      <c r="E15" s="15" t="s">
        <v>32</v>
      </c>
      <c r="F15" s="15" t="s">
        <v>33</v>
      </c>
      <c r="G15" s="16" t="s">
        <v>82</v>
      </c>
      <c r="H15" s="15" t="s">
        <v>35</v>
      </c>
      <c r="I15" s="22">
        <v>1497.43</v>
      </c>
      <c r="J15" s="23">
        <f t="shared" si="1"/>
        <v>179.69</v>
      </c>
      <c r="K15" s="23">
        <f t="shared" si="2"/>
        <v>179.69</v>
      </c>
      <c r="L15" s="23">
        <v>179.69</v>
      </c>
      <c r="M15" s="23"/>
      <c r="N15" s="23"/>
      <c r="O15" s="23"/>
      <c r="P15" s="23"/>
      <c r="Q15" s="23"/>
      <c r="R15" s="23"/>
      <c r="S15" s="23"/>
      <c r="T15" s="23"/>
      <c r="U15" s="15" t="s">
        <v>83</v>
      </c>
      <c r="V15" s="15" t="s">
        <v>84</v>
      </c>
      <c r="W15" s="15" t="s">
        <v>38</v>
      </c>
      <c r="X15" s="15" t="s">
        <v>85</v>
      </c>
      <c r="Y15" s="15"/>
      <c r="Z15" s="15" t="s">
        <v>40</v>
      </c>
    </row>
    <row r="16" s="4" customFormat="1" ht="80" customHeight="1" spans="1:26">
      <c r="A16" s="15">
        <v>11</v>
      </c>
      <c r="B16" s="15" t="s">
        <v>86</v>
      </c>
      <c r="C16" s="15" t="s">
        <v>87</v>
      </c>
      <c r="D16" s="15" t="s">
        <v>31</v>
      </c>
      <c r="E16" s="15" t="s">
        <v>32</v>
      </c>
      <c r="F16" s="15" t="s">
        <v>33</v>
      </c>
      <c r="G16" s="16" t="s">
        <v>88</v>
      </c>
      <c r="H16" s="15" t="s">
        <v>35</v>
      </c>
      <c r="I16" s="22">
        <v>5442</v>
      </c>
      <c r="J16" s="23">
        <f t="shared" si="1"/>
        <v>769.666364</v>
      </c>
      <c r="K16" s="23">
        <f t="shared" si="2"/>
        <v>769.666364</v>
      </c>
      <c r="L16" s="23">
        <v>769.666364</v>
      </c>
      <c r="M16" s="23"/>
      <c r="N16" s="23"/>
      <c r="O16" s="23"/>
      <c r="P16" s="23"/>
      <c r="Q16" s="23"/>
      <c r="R16" s="23"/>
      <c r="S16" s="23"/>
      <c r="T16" s="23"/>
      <c r="U16" s="15" t="s">
        <v>36</v>
      </c>
      <c r="V16" s="15" t="s">
        <v>37</v>
      </c>
      <c r="W16" s="15" t="s">
        <v>38</v>
      </c>
      <c r="X16" s="15" t="s">
        <v>89</v>
      </c>
      <c r="Y16" s="15"/>
      <c r="Z16" s="15" t="s">
        <v>40</v>
      </c>
    </row>
    <row r="17" s="4" customFormat="1" ht="57" customHeight="1" spans="1:26">
      <c r="A17" s="15">
        <v>12</v>
      </c>
      <c r="B17" s="15" t="s">
        <v>86</v>
      </c>
      <c r="C17" s="15" t="s">
        <v>90</v>
      </c>
      <c r="D17" s="15" t="s">
        <v>31</v>
      </c>
      <c r="E17" s="15" t="s">
        <v>32</v>
      </c>
      <c r="F17" s="15" t="s">
        <v>33</v>
      </c>
      <c r="G17" s="16" t="s">
        <v>91</v>
      </c>
      <c r="H17" s="15" t="s">
        <v>35</v>
      </c>
      <c r="I17" s="22">
        <v>2500</v>
      </c>
      <c r="J17" s="23">
        <f t="shared" si="1"/>
        <v>451.460316</v>
      </c>
      <c r="K17" s="23">
        <f t="shared" si="2"/>
        <v>451.460316</v>
      </c>
      <c r="L17" s="23">
        <v>451.460316</v>
      </c>
      <c r="M17" s="23"/>
      <c r="N17" s="23"/>
      <c r="O17" s="23"/>
      <c r="P17" s="23"/>
      <c r="Q17" s="23"/>
      <c r="R17" s="23"/>
      <c r="S17" s="23"/>
      <c r="T17" s="23"/>
      <c r="U17" s="15" t="s">
        <v>92</v>
      </c>
      <c r="V17" s="15" t="s">
        <v>93</v>
      </c>
      <c r="W17" s="15" t="s">
        <v>38</v>
      </c>
      <c r="X17" s="15" t="s">
        <v>94</v>
      </c>
      <c r="Y17" s="15"/>
      <c r="Z17" s="15" t="s">
        <v>40</v>
      </c>
    </row>
    <row r="18" s="4" customFormat="1" ht="66" customHeight="1" spans="1:26">
      <c r="A18" s="15">
        <v>13</v>
      </c>
      <c r="B18" s="15" t="s">
        <v>86</v>
      </c>
      <c r="C18" s="15" t="s">
        <v>95</v>
      </c>
      <c r="D18" s="15" t="s">
        <v>31</v>
      </c>
      <c r="E18" s="15" t="s">
        <v>32</v>
      </c>
      <c r="F18" s="15" t="s">
        <v>33</v>
      </c>
      <c r="G18" s="16" t="s">
        <v>96</v>
      </c>
      <c r="H18" s="15" t="s">
        <v>35</v>
      </c>
      <c r="I18" s="22">
        <v>2916</v>
      </c>
      <c r="J18" s="23">
        <f t="shared" si="1"/>
        <v>463.076146</v>
      </c>
      <c r="K18" s="23">
        <f t="shared" si="2"/>
        <v>463.076146</v>
      </c>
      <c r="L18" s="23">
        <v>463.076146</v>
      </c>
      <c r="M18" s="23"/>
      <c r="N18" s="23"/>
      <c r="O18" s="23"/>
      <c r="P18" s="23"/>
      <c r="Q18" s="23"/>
      <c r="R18" s="23"/>
      <c r="S18" s="23"/>
      <c r="T18" s="23"/>
      <c r="U18" s="15" t="s">
        <v>68</v>
      </c>
      <c r="V18" s="15" t="s">
        <v>69</v>
      </c>
      <c r="W18" s="15" t="s">
        <v>38</v>
      </c>
      <c r="X18" s="15" t="s">
        <v>97</v>
      </c>
      <c r="Y18" s="15"/>
      <c r="Z18" s="15" t="s">
        <v>40</v>
      </c>
    </row>
    <row r="19" s="4" customFormat="1" ht="65" customHeight="1" spans="1:26">
      <c r="A19" s="15">
        <v>14</v>
      </c>
      <c r="B19" s="15" t="s">
        <v>86</v>
      </c>
      <c r="C19" s="15" t="s">
        <v>98</v>
      </c>
      <c r="D19" s="15" t="s">
        <v>31</v>
      </c>
      <c r="E19" s="15" t="s">
        <v>32</v>
      </c>
      <c r="F19" s="15" t="s">
        <v>33</v>
      </c>
      <c r="G19" s="16" t="s">
        <v>99</v>
      </c>
      <c r="H19" s="15" t="s">
        <v>35</v>
      </c>
      <c r="I19" s="22">
        <v>6016.48</v>
      </c>
      <c r="J19" s="23">
        <f t="shared" si="1"/>
        <v>881.776944</v>
      </c>
      <c r="K19" s="23">
        <f t="shared" si="2"/>
        <v>881.776944</v>
      </c>
      <c r="L19" s="23">
        <v>881.776944</v>
      </c>
      <c r="M19" s="23"/>
      <c r="N19" s="23"/>
      <c r="O19" s="23"/>
      <c r="P19" s="23"/>
      <c r="Q19" s="23"/>
      <c r="R19" s="23"/>
      <c r="S19" s="23"/>
      <c r="T19" s="23"/>
      <c r="U19" s="15" t="s">
        <v>78</v>
      </c>
      <c r="V19" s="15" t="s">
        <v>79</v>
      </c>
      <c r="W19" s="15" t="s">
        <v>38</v>
      </c>
      <c r="X19" s="15" t="s">
        <v>100</v>
      </c>
      <c r="Y19" s="15"/>
      <c r="Z19" s="15" t="s">
        <v>40</v>
      </c>
    </row>
    <row r="20" s="4" customFormat="1" ht="66" customHeight="1" spans="1:26">
      <c r="A20" s="15">
        <v>15</v>
      </c>
      <c r="B20" s="15" t="s">
        <v>86</v>
      </c>
      <c r="C20" s="15" t="s">
        <v>101</v>
      </c>
      <c r="D20" s="15" t="s">
        <v>31</v>
      </c>
      <c r="E20" s="15" t="s">
        <v>32</v>
      </c>
      <c r="F20" s="15" t="s">
        <v>33</v>
      </c>
      <c r="G20" s="16" t="s">
        <v>102</v>
      </c>
      <c r="H20" s="15" t="s">
        <v>35</v>
      </c>
      <c r="I20" s="22">
        <v>3678.57</v>
      </c>
      <c r="J20" s="23">
        <f t="shared" si="1"/>
        <v>512.390222</v>
      </c>
      <c r="K20" s="23">
        <f t="shared" si="2"/>
        <v>512.390222</v>
      </c>
      <c r="L20" s="23">
        <v>512.390222</v>
      </c>
      <c r="M20" s="23"/>
      <c r="N20" s="23"/>
      <c r="O20" s="23"/>
      <c r="P20" s="23"/>
      <c r="Q20" s="23"/>
      <c r="R20" s="23"/>
      <c r="S20" s="23"/>
      <c r="T20" s="23"/>
      <c r="U20" s="15" t="s">
        <v>103</v>
      </c>
      <c r="V20" s="15" t="s">
        <v>104</v>
      </c>
      <c r="W20" s="15" t="s">
        <v>38</v>
      </c>
      <c r="X20" s="15" t="s">
        <v>105</v>
      </c>
      <c r="Y20" s="15"/>
      <c r="Z20" s="15" t="s">
        <v>40</v>
      </c>
    </row>
    <row r="21" s="4" customFormat="1" ht="116" customHeight="1" spans="1:26">
      <c r="A21" s="15">
        <v>16</v>
      </c>
      <c r="B21" s="15" t="s">
        <v>86</v>
      </c>
      <c r="C21" s="15" t="s">
        <v>106</v>
      </c>
      <c r="D21" s="15" t="s">
        <v>31</v>
      </c>
      <c r="E21" s="15" t="s">
        <v>32</v>
      </c>
      <c r="F21" s="15" t="s">
        <v>33</v>
      </c>
      <c r="G21" s="16" t="s">
        <v>107</v>
      </c>
      <c r="H21" s="15" t="s">
        <v>35</v>
      </c>
      <c r="I21" s="22">
        <v>12768</v>
      </c>
      <c r="J21" s="23">
        <f t="shared" si="1"/>
        <v>1914.023824</v>
      </c>
      <c r="K21" s="23">
        <f t="shared" si="2"/>
        <v>1914.023824</v>
      </c>
      <c r="L21" s="23">
        <v>1914.023824</v>
      </c>
      <c r="M21" s="23"/>
      <c r="N21" s="23"/>
      <c r="O21" s="23"/>
      <c r="P21" s="23"/>
      <c r="Q21" s="23"/>
      <c r="R21" s="23"/>
      <c r="S21" s="23"/>
      <c r="T21" s="23"/>
      <c r="U21" s="15" t="s">
        <v>73</v>
      </c>
      <c r="V21" s="15" t="s">
        <v>74</v>
      </c>
      <c r="W21" s="15" t="s">
        <v>38</v>
      </c>
      <c r="X21" s="15" t="s">
        <v>108</v>
      </c>
      <c r="Y21" s="15"/>
      <c r="Z21" s="15" t="s">
        <v>40</v>
      </c>
    </row>
    <row r="22" s="4" customFormat="1" ht="79" customHeight="1" spans="1:26">
      <c r="A22" s="15">
        <v>17</v>
      </c>
      <c r="B22" s="15" t="s">
        <v>109</v>
      </c>
      <c r="C22" s="17" t="s">
        <v>110</v>
      </c>
      <c r="D22" s="17" t="s">
        <v>31</v>
      </c>
      <c r="E22" s="15" t="s">
        <v>32</v>
      </c>
      <c r="F22" s="17" t="s">
        <v>33</v>
      </c>
      <c r="G22" s="18" t="s">
        <v>111</v>
      </c>
      <c r="H22" s="17" t="s">
        <v>35</v>
      </c>
      <c r="I22" s="17">
        <v>4186</v>
      </c>
      <c r="J22" s="23">
        <f t="shared" si="1"/>
        <v>1929.405176</v>
      </c>
      <c r="K22" s="23">
        <f t="shared" si="2"/>
        <v>1929.405176</v>
      </c>
      <c r="L22" s="23">
        <v>1929.405176</v>
      </c>
      <c r="M22" s="24"/>
      <c r="N22" s="24"/>
      <c r="O22" s="24"/>
      <c r="P22" s="23"/>
      <c r="Q22" s="24"/>
      <c r="R22" s="24"/>
      <c r="S22" s="24"/>
      <c r="T22" s="24"/>
      <c r="U22" s="15" t="s">
        <v>68</v>
      </c>
      <c r="V22" s="15" t="s">
        <v>69</v>
      </c>
      <c r="W22" s="15" t="s">
        <v>38</v>
      </c>
      <c r="X22" s="15" t="s">
        <v>112</v>
      </c>
      <c r="Y22" s="15"/>
      <c r="Z22" s="15" t="s">
        <v>40</v>
      </c>
    </row>
    <row r="23" s="4" customFormat="1" ht="138" customHeight="1" spans="1:26">
      <c r="A23" s="15">
        <v>18</v>
      </c>
      <c r="B23" s="15" t="s">
        <v>113</v>
      </c>
      <c r="C23" s="15" t="s">
        <v>114</v>
      </c>
      <c r="D23" s="15" t="s">
        <v>31</v>
      </c>
      <c r="E23" s="15" t="s">
        <v>32</v>
      </c>
      <c r="F23" s="15" t="s">
        <v>33</v>
      </c>
      <c r="G23" s="16" t="s">
        <v>115</v>
      </c>
      <c r="H23" s="15" t="s">
        <v>35</v>
      </c>
      <c r="I23" s="15">
        <v>6355.62</v>
      </c>
      <c r="J23" s="23">
        <f t="shared" si="1"/>
        <v>2780.779954</v>
      </c>
      <c r="K23" s="23">
        <f t="shared" si="2"/>
        <v>2780.779954</v>
      </c>
      <c r="L23" s="23">
        <v>2780.779954</v>
      </c>
      <c r="M23" s="25"/>
      <c r="N23" s="25"/>
      <c r="O23" s="25"/>
      <c r="P23" s="25"/>
      <c r="Q23" s="25"/>
      <c r="R23" s="25"/>
      <c r="S23" s="25"/>
      <c r="T23" s="25"/>
      <c r="U23" s="15" t="s">
        <v>43</v>
      </c>
      <c r="V23" s="15" t="s">
        <v>44</v>
      </c>
      <c r="W23" s="15" t="s">
        <v>38</v>
      </c>
      <c r="X23" s="15" t="s">
        <v>116</v>
      </c>
      <c r="Y23" s="15"/>
      <c r="Z23" s="15" t="s">
        <v>40</v>
      </c>
    </row>
    <row r="24" s="4" customFormat="1" ht="84" customHeight="1" spans="1:26">
      <c r="A24" s="15">
        <v>19</v>
      </c>
      <c r="B24" s="15" t="s">
        <v>117</v>
      </c>
      <c r="C24" s="15" t="s">
        <v>118</v>
      </c>
      <c r="D24" s="15" t="s">
        <v>31</v>
      </c>
      <c r="E24" s="15" t="s">
        <v>32</v>
      </c>
      <c r="F24" s="15" t="s">
        <v>33</v>
      </c>
      <c r="G24" s="16" t="s">
        <v>119</v>
      </c>
      <c r="H24" s="15" t="s">
        <v>35</v>
      </c>
      <c r="I24" s="22">
        <v>2606</v>
      </c>
      <c r="J24" s="23">
        <f t="shared" si="1"/>
        <v>550.942023</v>
      </c>
      <c r="K24" s="23">
        <f t="shared" si="2"/>
        <v>550.942023</v>
      </c>
      <c r="L24" s="23">
        <v>550.942023</v>
      </c>
      <c r="M24" s="23"/>
      <c r="N24" s="23"/>
      <c r="O24" s="23"/>
      <c r="P24" s="23"/>
      <c r="Q24" s="23"/>
      <c r="R24" s="23"/>
      <c r="S24" s="23"/>
      <c r="T24" s="23"/>
      <c r="U24" s="15" t="s">
        <v>92</v>
      </c>
      <c r="V24" s="15" t="s">
        <v>93</v>
      </c>
      <c r="W24" s="15" t="s">
        <v>38</v>
      </c>
      <c r="X24" s="15" t="s">
        <v>120</v>
      </c>
      <c r="Y24" s="15"/>
      <c r="Z24" s="15" t="s">
        <v>40</v>
      </c>
    </row>
    <row r="25" s="5" customFormat="1" ht="79" customHeight="1" spans="1:26">
      <c r="A25" s="15">
        <v>20</v>
      </c>
      <c r="B25" s="15" t="s">
        <v>121</v>
      </c>
      <c r="C25" s="15" t="s">
        <v>122</v>
      </c>
      <c r="D25" s="15" t="s">
        <v>31</v>
      </c>
      <c r="E25" s="15" t="s">
        <v>32</v>
      </c>
      <c r="F25" s="15" t="s">
        <v>33</v>
      </c>
      <c r="G25" s="16" t="s">
        <v>123</v>
      </c>
      <c r="H25" s="15" t="s">
        <v>35</v>
      </c>
      <c r="I25" s="15">
        <v>1100</v>
      </c>
      <c r="J25" s="23">
        <f t="shared" si="1"/>
        <v>371.849149</v>
      </c>
      <c r="K25" s="23">
        <f t="shared" si="2"/>
        <v>371.849149</v>
      </c>
      <c r="L25" s="23">
        <v>371.849149</v>
      </c>
      <c r="M25" s="23"/>
      <c r="N25" s="23"/>
      <c r="O25" s="23"/>
      <c r="P25" s="23"/>
      <c r="Q25" s="23"/>
      <c r="R25" s="23"/>
      <c r="S25" s="23"/>
      <c r="T25" s="23"/>
      <c r="U25" s="15" t="s">
        <v>124</v>
      </c>
      <c r="V25" s="15" t="s">
        <v>125</v>
      </c>
      <c r="W25" s="15" t="s">
        <v>38</v>
      </c>
      <c r="X25" s="15" t="s">
        <v>126</v>
      </c>
      <c r="Y25" s="15"/>
      <c r="Z25" s="15" t="s">
        <v>40</v>
      </c>
    </row>
    <row r="26" s="4" customFormat="1" ht="81" customHeight="1" spans="1:26">
      <c r="A26" s="15">
        <v>21</v>
      </c>
      <c r="B26" s="15" t="s">
        <v>127</v>
      </c>
      <c r="C26" s="15" t="s">
        <v>128</v>
      </c>
      <c r="D26" s="15" t="s">
        <v>31</v>
      </c>
      <c r="E26" s="15" t="s">
        <v>32</v>
      </c>
      <c r="F26" s="15" t="s">
        <v>33</v>
      </c>
      <c r="G26" s="16" t="s">
        <v>129</v>
      </c>
      <c r="H26" s="15" t="s">
        <v>130</v>
      </c>
      <c r="I26" s="15">
        <v>15.012</v>
      </c>
      <c r="J26" s="23">
        <f t="shared" si="1"/>
        <v>1936.110227</v>
      </c>
      <c r="K26" s="23">
        <f t="shared" si="2"/>
        <v>1936.110227</v>
      </c>
      <c r="L26" s="23">
        <v>1936.110227</v>
      </c>
      <c r="M26" s="23"/>
      <c r="N26" s="23"/>
      <c r="O26" s="23"/>
      <c r="P26" s="23"/>
      <c r="Q26" s="23"/>
      <c r="R26" s="23"/>
      <c r="S26" s="23"/>
      <c r="T26" s="23"/>
      <c r="U26" s="15" t="s">
        <v>131</v>
      </c>
      <c r="V26" s="15" t="s">
        <v>132</v>
      </c>
      <c r="W26" s="15" t="s">
        <v>38</v>
      </c>
      <c r="X26" s="15" t="s">
        <v>133</v>
      </c>
      <c r="Y26" s="15"/>
      <c r="Z26" s="15" t="s">
        <v>40</v>
      </c>
    </row>
    <row r="27" s="6" customFormat="1" ht="72" customHeight="1" spans="1:26">
      <c r="A27" s="15">
        <v>22</v>
      </c>
      <c r="B27" s="15" t="s">
        <v>134</v>
      </c>
      <c r="C27" s="15" t="s">
        <v>135</v>
      </c>
      <c r="D27" s="15" t="s">
        <v>31</v>
      </c>
      <c r="E27" s="15" t="s">
        <v>32</v>
      </c>
      <c r="F27" s="15" t="s">
        <v>33</v>
      </c>
      <c r="G27" s="16" t="s">
        <v>136</v>
      </c>
      <c r="H27" s="15" t="s">
        <v>35</v>
      </c>
      <c r="I27" s="22">
        <v>2115.39</v>
      </c>
      <c r="J27" s="23">
        <f t="shared" si="1"/>
        <v>499.513014</v>
      </c>
      <c r="K27" s="23">
        <f t="shared" si="2"/>
        <v>499.513014</v>
      </c>
      <c r="L27" s="23">
        <v>499.513014</v>
      </c>
      <c r="M27" s="23"/>
      <c r="N27" s="23"/>
      <c r="O27" s="23"/>
      <c r="P27" s="23"/>
      <c r="Q27" s="23"/>
      <c r="R27" s="23"/>
      <c r="S27" s="23"/>
      <c r="T27" s="23"/>
      <c r="U27" s="15" t="s">
        <v>103</v>
      </c>
      <c r="V27" s="15" t="s">
        <v>104</v>
      </c>
      <c r="W27" s="15" t="s">
        <v>38</v>
      </c>
      <c r="X27" s="15" t="s">
        <v>137</v>
      </c>
      <c r="Y27" s="15"/>
      <c r="Z27" s="15" t="s">
        <v>40</v>
      </c>
    </row>
    <row r="28" s="6" customFormat="1" ht="78" customHeight="1" spans="1:26">
      <c r="A28" s="15">
        <v>23</v>
      </c>
      <c r="B28" s="15" t="s">
        <v>138</v>
      </c>
      <c r="C28" s="15" t="s">
        <v>139</v>
      </c>
      <c r="D28" s="15" t="s">
        <v>31</v>
      </c>
      <c r="E28" s="15" t="s">
        <v>32</v>
      </c>
      <c r="F28" s="15" t="s">
        <v>33</v>
      </c>
      <c r="G28" s="16" t="s">
        <v>140</v>
      </c>
      <c r="H28" s="15" t="s">
        <v>35</v>
      </c>
      <c r="I28" s="22">
        <v>2531.48</v>
      </c>
      <c r="J28" s="23">
        <f t="shared" si="1"/>
        <v>542.409577</v>
      </c>
      <c r="K28" s="23">
        <f t="shared" si="2"/>
        <v>542.409577</v>
      </c>
      <c r="L28" s="23">
        <v>542.409577</v>
      </c>
      <c r="M28" s="25"/>
      <c r="N28" s="25"/>
      <c r="O28" s="25"/>
      <c r="P28" s="25"/>
      <c r="Q28" s="25"/>
      <c r="R28" s="25"/>
      <c r="S28" s="25"/>
      <c r="T28" s="25"/>
      <c r="U28" s="15" t="s">
        <v>103</v>
      </c>
      <c r="V28" s="15" t="s">
        <v>104</v>
      </c>
      <c r="W28" s="15" t="s">
        <v>38</v>
      </c>
      <c r="X28" s="17" t="s">
        <v>141</v>
      </c>
      <c r="Y28" s="15"/>
      <c r="Z28" s="15" t="s">
        <v>40</v>
      </c>
    </row>
    <row r="29" s="6" customFormat="1" ht="103" customHeight="1" spans="1:26">
      <c r="A29" s="15">
        <v>24</v>
      </c>
      <c r="B29" s="15" t="s">
        <v>142</v>
      </c>
      <c r="C29" s="15" t="s">
        <v>143</v>
      </c>
      <c r="D29" s="15" t="s">
        <v>31</v>
      </c>
      <c r="E29" s="15" t="s">
        <v>32</v>
      </c>
      <c r="F29" s="15" t="s">
        <v>33</v>
      </c>
      <c r="G29" s="16" t="s">
        <v>144</v>
      </c>
      <c r="H29" s="15" t="s">
        <v>35</v>
      </c>
      <c r="I29" s="22">
        <v>2075.94</v>
      </c>
      <c r="J29" s="23">
        <f t="shared" si="1"/>
        <v>807.142125</v>
      </c>
      <c r="K29" s="23">
        <f t="shared" si="2"/>
        <v>807.142125</v>
      </c>
      <c r="L29" s="23">
        <v>807.142125</v>
      </c>
      <c r="M29" s="25"/>
      <c r="N29" s="25"/>
      <c r="O29" s="25"/>
      <c r="P29" s="25"/>
      <c r="Q29" s="25"/>
      <c r="R29" s="25"/>
      <c r="S29" s="25"/>
      <c r="T29" s="25"/>
      <c r="U29" s="15" t="s">
        <v>103</v>
      </c>
      <c r="V29" s="15" t="s">
        <v>104</v>
      </c>
      <c r="W29" s="15" t="s">
        <v>38</v>
      </c>
      <c r="X29" s="17" t="s">
        <v>145</v>
      </c>
      <c r="Y29" s="15"/>
      <c r="Z29" s="15" t="s">
        <v>40</v>
      </c>
    </row>
    <row r="30" s="6" customFormat="1" ht="83" customHeight="1" spans="1:26">
      <c r="A30" s="15">
        <v>25</v>
      </c>
      <c r="B30" s="15" t="s">
        <v>146</v>
      </c>
      <c r="C30" s="15" t="s">
        <v>147</v>
      </c>
      <c r="D30" s="15" t="s">
        <v>31</v>
      </c>
      <c r="E30" s="15" t="s">
        <v>32</v>
      </c>
      <c r="F30" s="15" t="s">
        <v>33</v>
      </c>
      <c r="G30" s="16" t="s">
        <v>148</v>
      </c>
      <c r="H30" s="15" t="s">
        <v>35</v>
      </c>
      <c r="I30" s="15">
        <v>1552.83</v>
      </c>
      <c r="J30" s="23">
        <f t="shared" si="1"/>
        <v>838.010733</v>
      </c>
      <c r="K30" s="23">
        <f t="shared" si="2"/>
        <v>838.010733</v>
      </c>
      <c r="L30" s="23">
        <v>838.010733</v>
      </c>
      <c r="M30" s="25"/>
      <c r="N30" s="25"/>
      <c r="O30" s="25"/>
      <c r="P30" s="25"/>
      <c r="Q30" s="25"/>
      <c r="R30" s="25"/>
      <c r="S30" s="25"/>
      <c r="T30" s="25"/>
      <c r="U30" s="15" t="s">
        <v>103</v>
      </c>
      <c r="V30" s="15" t="s">
        <v>104</v>
      </c>
      <c r="W30" s="15" t="s">
        <v>38</v>
      </c>
      <c r="X30" s="17" t="s">
        <v>149</v>
      </c>
      <c r="Y30" s="15"/>
      <c r="Z30" s="15" t="s">
        <v>40</v>
      </c>
    </row>
    <row r="31" s="4" customFormat="1" ht="90" customHeight="1" spans="1:26">
      <c r="A31" s="15">
        <v>26</v>
      </c>
      <c r="B31" s="15" t="s">
        <v>150</v>
      </c>
      <c r="C31" s="15" t="s">
        <v>151</v>
      </c>
      <c r="D31" s="15" t="s">
        <v>31</v>
      </c>
      <c r="E31" s="15" t="s">
        <v>32</v>
      </c>
      <c r="F31" s="15" t="s">
        <v>33</v>
      </c>
      <c r="G31" s="16" t="s">
        <v>152</v>
      </c>
      <c r="H31" s="15" t="s">
        <v>35</v>
      </c>
      <c r="I31" s="22">
        <v>4146</v>
      </c>
      <c r="J31" s="23">
        <f t="shared" si="1"/>
        <v>2024.1</v>
      </c>
      <c r="K31" s="23">
        <f t="shared" si="2"/>
        <v>2024.1</v>
      </c>
      <c r="L31" s="23">
        <v>2024.1</v>
      </c>
      <c r="M31" s="23"/>
      <c r="N31" s="23"/>
      <c r="O31" s="23"/>
      <c r="P31" s="23"/>
      <c r="Q31" s="23"/>
      <c r="R31" s="23"/>
      <c r="S31" s="23"/>
      <c r="T31" s="23"/>
      <c r="U31" s="15" t="s">
        <v>153</v>
      </c>
      <c r="V31" s="15" t="s">
        <v>154</v>
      </c>
      <c r="W31" s="15" t="s">
        <v>38</v>
      </c>
      <c r="X31" s="15" t="s">
        <v>155</v>
      </c>
      <c r="Y31" s="15"/>
      <c r="Z31" s="15" t="s">
        <v>40</v>
      </c>
    </row>
    <row r="32" s="4" customFormat="1" ht="100" customHeight="1" spans="1:26">
      <c r="A32" s="15">
        <v>27</v>
      </c>
      <c r="B32" s="15" t="s">
        <v>156</v>
      </c>
      <c r="C32" s="17" t="s">
        <v>157</v>
      </c>
      <c r="D32" s="17" t="s">
        <v>31</v>
      </c>
      <c r="E32" s="15" t="s">
        <v>32</v>
      </c>
      <c r="F32" s="17" t="s">
        <v>33</v>
      </c>
      <c r="G32" s="18" t="s">
        <v>158</v>
      </c>
      <c r="H32" s="17" t="s">
        <v>35</v>
      </c>
      <c r="I32" s="17">
        <v>6848.41</v>
      </c>
      <c r="J32" s="23">
        <f t="shared" si="1"/>
        <v>1310.821521</v>
      </c>
      <c r="K32" s="23">
        <f t="shared" si="2"/>
        <v>1310.821521</v>
      </c>
      <c r="L32" s="23">
        <v>1310.821521</v>
      </c>
      <c r="M32" s="24"/>
      <c r="N32" s="24"/>
      <c r="O32" s="24"/>
      <c r="P32" s="23"/>
      <c r="Q32" s="24"/>
      <c r="R32" s="24"/>
      <c r="S32" s="24"/>
      <c r="T32" s="24"/>
      <c r="U32" s="15" t="s">
        <v>159</v>
      </c>
      <c r="V32" s="15" t="s">
        <v>160</v>
      </c>
      <c r="W32" s="15" t="s">
        <v>38</v>
      </c>
      <c r="X32" s="15" t="s">
        <v>161</v>
      </c>
      <c r="Y32" s="15"/>
      <c r="Z32" s="15" t="s">
        <v>40</v>
      </c>
    </row>
    <row r="33" s="4" customFormat="1" ht="93" customHeight="1" spans="1:26">
      <c r="A33" s="15">
        <v>28</v>
      </c>
      <c r="B33" s="15" t="s">
        <v>162</v>
      </c>
      <c r="C33" s="17" t="s">
        <v>163</v>
      </c>
      <c r="D33" s="17" t="s">
        <v>31</v>
      </c>
      <c r="E33" s="15" t="s">
        <v>32</v>
      </c>
      <c r="F33" s="17" t="s">
        <v>33</v>
      </c>
      <c r="G33" s="18" t="s">
        <v>164</v>
      </c>
      <c r="H33" s="17" t="s">
        <v>35</v>
      </c>
      <c r="I33" s="17">
        <v>11271.88</v>
      </c>
      <c r="J33" s="23">
        <f t="shared" si="1"/>
        <v>1515.412098</v>
      </c>
      <c r="K33" s="23">
        <f t="shared" si="2"/>
        <v>1515.412098</v>
      </c>
      <c r="L33" s="23">
        <v>1515.412098</v>
      </c>
      <c r="M33" s="24"/>
      <c r="N33" s="24"/>
      <c r="O33" s="24"/>
      <c r="P33" s="23"/>
      <c r="Q33" s="24"/>
      <c r="R33" s="24"/>
      <c r="S33" s="24"/>
      <c r="T33" s="24"/>
      <c r="U33" s="15" t="s">
        <v>159</v>
      </c>
      <c r="V33" s="15" t="s">
        <v>160</v>
      </c>
      <c r="W33" s="15" t="s">
        <v>38</v>
      </c>
      <c r="X33" s="15" t="s">
        <v>165</v>
      </c>
      <c r="Y33" s="15"/>
      <c r="Z33" s="15" t="s">
        <v>40</v>
      </c>
    </row>
    <row r="34" s="5" customFormat="1" ht="83" customHeight="1" spans="1:26">
      <c r="A34" s="15">
        <v>29</v>
      </c>
      <c r="B34" s="15" t="s">
        <v>166</v>
      </c>
      <c r="C34" s="15" t="s">
        <v>167</v>
      </c>
      <c r="D34" s="15" t="s">
        <v>31</v>
      </c>
      <c r="E34" s="15" t="s">
        <v>32</v>
      </c>
      <c r="F34" s="15" t="s">
        <v>33</v>
      </c>
      <c r="G34" s="16" t="s">
        <v>168</v>
      </c>
      <c r="H34" s="15" t="s">
        <v>35</v>
      </c>
      <c r="I34" s="15">
        <v>1385</v>
      </c>
      <c r="J34" s="23">
        <f t="shared" si="1"/>
        <v>437.276454</v>
      </c>
      <c r="K34" s="23">
        <f t="shared" si="2"/>
        <v>437.276454</v>
      </c>
      <c r="L34" s="23">
        <v>437.276454</v>
      </c>
      <c r="M34" s="23"/>
      <c r="N34" s="23"/>
      <c r="O34" s="23"/>
      <c r="P34" s="23"/>
      <c r="Q34" s="23"/>
      <c r="R34" s="23"/>
      <c r="S34" s="23"/>
      <c r="T34" s="23"/>
      <c r="U34" s="15" t="s">
        <v>169</v>
      </c>
      <c r="V34" s="15" t="s">
        <v>170</v>
      </c>
      <c r="W34" s="15" t="s">
        <v>38</v>
      </c>
      <c r="X34" s="15" t="s">
        <v>171</v>
      </c>
      <c r="Y34" s="15"/>
      <c r="Z34" s="15" t="s">
        <v>40</v>
      </c>
    </row>
    <row r="35" s="4" customFormat="1" ht="86" customHeight="1" spans="1:26">
      <c r="A35" s="15">
        <v>30</v>
      </c>
      <c r="B35" s="15" t="s">
        <v>172</v>
      </c>
      <c r="C35" s="15" t="s">
        <v>173</v>
      </c>
      <c r="D35" s="15" t="s">
        <v>31</v>
      </c>
      <c r="E35" s="15" t="s">
        <v>32</v>
      </c>
      <c r="F35" s="15" t="s">
        <v>33</v>
      </c>
      <c r="G35" s="16" t="s">
        <v>174</v>
      </c>
      <c r="H35" s="15" t="s">
        <v>35</v>
      </c>
      <c r="I35" s="22">
        <v>4000</v>
      </c>
      <c r="J35" s="23">
        <f t="shared" si="1"/>
        <v>845.239758</v>
      </c>
      <c r="K35" s="23">
        <f t="shared" si="2"/>
        <v>845.239758</v>
      </c>
      <c r="L35" s="23">
        <v>845.239758</v>
      </c>
      <c r="M35" s="23"/>
      <c r="N35" s="23"/>
      <c r="O35" s="23"/>
      <c r="P35" s="23"/>
      <c r="Q35" s="23"/>
      <c r="R35" s="23"/>
      <c r="S35" s="23"/>
      <c r="T35" s="23"/>
      <c r="U35" s="15" t="s">
        <v>175</v>
      </c>
      <c r="V35" s="15" t="s">
        <v>176</v>
      </c>
      <c r="W35" s="15" t="s">
        <v>38</v>
      </c>
      <c r="X35" s="15" t="s">
        <v>177</v>
      </c>
      <c r="Y35" s="15"/>
      <c r="Z35" s="15" t="s">
        <v>40</v>
      </c>
    </row>
    <row r="36" s="4" customFormat="1" ht="89" customHeight="1" spans="1:26">
      <c r="A36" s="15">
        <v>31</v>
      </c>
      <c r="B36" s="15" t="s">
        <v>178</v>
      </c>
      <c r="C36" s="15" t="s">
        <v>179</v>
      </c>
      <c r="D36" s="15" t="s">
        <v>31</v>
      </c>
      <c r="E36" s="15" t="s">
        <v>32</v>
      </c>
      <c r="F36" s="15" t="s">
        <v>33</v>
      </c>
      <c r="G36" s="16" t="s">
        <v>180</v>
      </c>
      <c r="H36" s="15" t="s">
        <v>35</v>
      </c>
      <c r="I36" s="22">
        <v>421</v>
      </c>
      <c r="J36" s="23">
        <f t="shared" si="1"/>
        <v>1946.890898</v>
      </c>
      <c r="K36" s="23">
        <f t="shared" si="2"/>
        <v>1946.890898</v>
      </c>
      <c r="L36" s="23">
        <v>1946.890898</v>
      </c>
      <c r="M36" s="23"/>
      <c r="N36" s="23"/>
      <c r="O36" s="23"/>
      <c r="P36" s="23"/>
      <c r="Q36" s="23"/>
      <c r="R36" s="23"/>
      <c r="S36" s="23"/>
      <c r="T36" s="23"/>
      <c r="U36" s="15" t="s">
        <v>53</v>
      </c>
      <c r="V36" s="15" t="s">
        <v>54</v>
      </c>
      <c r="W36" s="15" t="s">
        <v>38</v>
      </c>
      <c r="X36" s="15" t="s">
        <v>181</v>
      </c>
      <c r="Y36" s="15"/>
      <c r="Z36" s="15" t="s">
        <v>40</v>
      </c>
    </row>
    <row r="37" s="4" customFormat="1" ht="87" customHeight="1" spans="1:26">
      <c r="A37" s="15">
        <v>32</v>
      </c>
      <c r="B37" s="15" t="s">
        <v>182</v>
      </c>
      <c r="C37" s="15" t="s">
        <v>183</v>
      </c>
      <c r="D37" s="15" t="s">
        <v>31</v>
      </c>
      <c r="E37" s="15" t="s">
        <v>32</v>
      </c>
      <c r="F37" s="15" t="s">
        <v>33</v>
      </c>
      <c r="G37" s="16" t="s">
        <v>184</v>
      </c>
      <c r="H37" s="15" t="s">
        <v>35</v>
      </c>
      <c r="I37" s="15">
        <v>831.4</v>
      </c>
      <c r="J37" s="23">
        <f t="shared" si="1"/>
        <v>1431.017095</v>
      </c>
      <c r="K37" s="23">
        <f t="shared" si="2"/>
        <v>1431.017095</v>
      </c>
      <c r="L37" s="23">
        <v>1431.017095</v>
      </c>
      <c r="M37" s="23"/>
      <c r="N37" s="23"/>
      <c r="O37" s="23"/>
      <c r="P37" s="23"/>
      <c r="Q37" s="23"/>
      <c r="R37" s="23"/>
      <c r="S37" s="23"/>
      <c r="T37" s="23"/>
      <c r="U37" s="15" t="s">
        <v>53</v>
      </c>
      <c r="V37" s="15" t="s">
        <v>54</v>
      </c>
      <c r="W37" s="15" t="s">
        <v>38</v>
      </c>
      <c r="X37" s="15" t="s">
        <v>185</v>
      </c>
      <c r="Y37" s="15"/>
      <c r="Z37" s="15" t="s">
        <v>40</v>
      </c>
    </row>
    <row r="38" s="4" customFormat="1" ht="97" customHeight="1" spans="1:26">
      <c r="A38" s="15">
        <v>33</v>
      </c>
      <c r="B38" s="15" t="s">
        <v>186</v>
      </c>
      <c r="C38" s="15" t="s">
        <v>187</v>
      </c>
      <c r="D38" s="15" t="s">
        <v>31</v>
      </c>
      <c r="E38" s="15" t="s">
        <v>32</v>
      </c>
      <c r="F38" s="15" t="s">
        <v>33</v>
      </c>
      <c r="G38" s="16" t="s">
        <v>188</v>
      </c>
      <c r="H38" s="15" t="s">
        <v>35</v>
      </c>
      <c r="I38" s="22">
        <v>5598</v>
      </c>
      <c r="J38" s="23">
        <f t="shared" si="1"/>
        <v>1539.648183</v>
      </c>
      <c r="K38" s="23">
        <f t="shared" si="2"/>
        <v>1539.648183</v>
      </c>
      <c r="L38" s="23">
        <v>1539.648183</v>
      </c>
      <c r="M38" s="23"/>
      <c r="N38" s="23"/>
      <c r="O38" s="23"/>
      <c r="P38" s="23"/>
      <c r="Q38" s="23"/>
      <c r="R38" s="23"/>
      <c r="S38" s="23"/>
      <c r="T38" s="23"/>
      <c r="U38" s="15" t="s">
        <v>189</v>
      </c>
      <c r="V38" s="15" t="s">
        <v>190</v>
      </c>
      <c r="W38" s="15" t="s">
        <v>38</v>
      </c>
      <c r="X38" s="15" t="s">
        <v>191</v>
      </c>
      <c r="Y38" s="15"/>
      <c r="Z38" s="15" t="s">
        <v>40</v>
      </c>
    </row>
    <row r="39" s="4" customFormat="1" ht="116" customHeight="1" spans="1:26">
      <c r="A39" s="15">
        <v>34</v>
      </c>
      <c r="B39" s="15" t="s">
        <v>192</v>
      </c>
      <c r="C39" s="15" t="s">
        <v>193</v>
      </c>
      <c r="D39" s="15" t="s">
        <v>31</v>
      </c>
      <c r="E39" s="15" t="s">
        <v>32</v>
      </c>
      <c r="F39" s="15" t="s">
        <v>33</v>
      </c>
      <c r="G39" s="16" t="s">
        <v>194</v>
      </c>
      <c r="H39" s="15" t="s">
        <v>35</v>
      </c>
      <c r="I39" s="22">
        <v>5894</v>
      </c>
      <c r="J39" s="23">
        <f t="shared" ref="J39:J70" si="3">K39+R39+S39+T39</f>
        <v>2357.580422</v>
      </c>
      <c r="K39" s="23">
        <f t="shared" ref="K39:K70" si="4">SUM(L39:Q39)</f>
        <v>2357.580422</v>
      </c>
      <c r="L39" s="23">
        <v>2357.580422</v>
      </c>
      <c r="M39" s="23"/>
      <c r="N39" s="23"/>
      <c r="O39" s="23"/>
      <c r="P39" s="23"/>
      <c r="Q39" s="23"/>
      <c r="R39" s="23"/>
      <c r="S39" s="23"/>
      <c r="T39" s="23"/>
      <c r="U39" s="15" t="s">
        <v>189</v>
      </c>
      <c r="V39" s="15" t="s">
        <v>190</v>
      </c>
      <c r="W39" s="15" t="s">
        <v>38</v>
      </c>
      <c r="X39" s="15" t="s">
        <v>195</v>
      </c>
      <c r="Y39" s="15"/>
      <c r="Z39" s="15" t="s">
        <v>40</v>
      </c>
    </row>
    <row r="40" s="4" customFormat="1" ht="107" customHeight="1" spans="1:26">
      <c r="A40" s="15">
        <v>35</v>
      </c>
      <c r="B40" s="15" t="s">
        <v>196</v>
      </c>
      <c r="C40" s="15" t="s">
        <v>197</v>
      </c>
      <c r="D40" s="15" t="s">
        <v>31</v>
      </c>
      <c r="E40" s="15" t="s">
        <v>32</v>
      </c>
      <c r="F40" s="15" t="s">
        <v>33</v>
      </c>
      <c r="G40" s="16" t="s">
        <v>198</v>
      </c>
      <c r="H40" s="15" t="s">
        <v>35</v>
      </c>
      <c r="I40" s="22">
        <v>6841</v>
      </c>
      <c r="J40" s="23">
        <f t="shared" si="3"/>
        <v>2380.121301</v>
      </c>
      <c r="K40" s="23">
        <f t="shared" si="4"/>
        <v>2380.121301</v>
      </c>
      <c r="L40" s="23">
        <v>2380.121301</v>
      </c>
      <c r="M40" s="23"/>
      <c r="N40" s="23"/>
      <c r="O40" s="23"/>
      <c r="P40" s="23"/>
      <c r="Q40" s="23"/>
      <c r="R40" s="23"/>
      <c r="S40" s="23"/>
      <c r="T40" s="23"/>
      <c r="U40" s="15" t="s">
        <v>189</v>
      </c>
      <c r="V40" s="15" t="s">
        <v>190</v>
      </c>
      <c r="W40" s="15" t="s">
        <v>38</v>
      </c>
      <c r="X40" s="15" t="s">
        <v>199</v>
      </c>
      <c r="Y40" s="15"/>
      <c r="Z40" s="15" t="s">
        <v>40</v>
      </c>
    </row>
    <row r="41" s="4" customFormat="1" ht="72" customHeight="1" spans="1:26">
      <c r="A41" s="15">
        <v>36</v>
      </c>
      <c r="B41" s="15" t="s">
        <v>200</v>
      </c>
      <c r="C41" s="15" t="s">
        <v>201</v>
      </c>
      <c r="D41" s="15" t="s">
        <v>31</v>
      </c>
      <c r="E41" s="15" t="s">
        <v>32</v>
      </c>
      <c r="F41" s="15" t="s">
        <v>33</v>
      </c>
      <c r="G41" s="16" t="s">
        <v>202</v>
      </c>
      <c r="H41" s="15" t="s">
        <v>203</v>
      </c>
      <c r="I41" s="15">
        <v>520</v>
      </c>
      <c r="J41" s="23">
        <f t="shared" si="3"/>
        <v>108.284106</v>
      </c>
      <c r="K41" s="23">
        <f t="shared" si="4"/>
        <v>108.284106</v>
      </c>
      <c r="L41" s="23">
        <v>108.284106</v>
      </c>
      <c r="M41" s="23"/>
      <c r="N41" s="23"/>
      <c r="O41" s="23"/>
      <c r="P41" s="23"/>
      <c r="Q41" s="23"/>
      <c r="R41" s="23"/>
      <c r="S41" s="23"/>
      <c r="T41" s="23"/>
      <c r="U41" s="15" t="s">
        <v>204</v>
      </c>
      <c r="V41" s="15" t="s">
        <v>205</v>
      </c>
      <c r="W41" s="15" t="s">
        <v>38</v>
      </c>
      <c r="X41" s="15" t="s">
        <v>206</v>
      </c>
      <c r="Y41" s="15"/>
      <c r="Z41" s="15" t="s">
        <v>40</v>
      </c>
    </row>
    <row r="42" s="4" customFormat="1" ht="82" customHeight="1" spans="1:26">
      <c r="A42" s="15">
        <v>37</v>
      </c>
      <c r="B42" s="15" t="s">
        <v>207</v>
      </c>
      <c r="C42" s="15" t="s">
        <v>208</v>
      </c>
      <c r="D42" s="15" t="s">
        <v>31</v>
      </c>
      <c r="E42" s="15" t="s">
        <v>209</v>
      </c>
      <c r="F42" s="15" t="s">
        <v>210</v>
      </c>
      <c r="G42" s="16" t="s">
        <v>211</v>
      </c>
      <c r="H42" s="15" t="s">
        <v>212</v>
      </c>
      <c r="I42" s="22">
        <v>4940</v>
      </c>
      <c r="J42" s="23">
        <f t="shared" si="3"/>
        <v>333.085485</v>
      </c>
      <c r="K42" s="23">
        <f t="shared" si="4"/>
        <v>333.085485</v>
      </c>
      <c r="L42" s="23">
        <v>333.085485</v>
      </c>
      <c r="M42" s="23"/>
      <c r="N42" s="23"/>
      <c r="O42" s="23"/>
      <c r="P42" s="23"/>
      <c r="Q42" s="23"/>
      <c r="R42" s="23"/>
      <c r="S42" s="23"/>
      <c r="T42" s="23"/>
      <c r="U42" s="15" t="s">
        <v>48</v>
      </c>
      <c r="V42" s="15" t="s">
        <v>49</v>
      </c>
      <c r="W42" s="15" t="s">
        <v>213</v>
      </c>
      <c r="X42" s="27" t="s">
        <v>214</v>
      </c>
      <c r="Y42" s="15"/>
      <c r="Z42" s="15" t="s">
        <v>40</v>
      </c>
    </row>
    <row r="43" s="4" customFormat="1" ht="51" customHeight="1" spans="1:26">
      <c r="A43" s="15">
        <v>38</v>
      </c>
      <c r="B43" s="15" t="s">
        <v>215</v>
      </c>
      <c r="C43" s="15" t="s">
        <v>216</v>
      </c>
      <c r="D43" s="15" t="s">
        <v>31</v>
      </c>
      <c r="E43" s="15" t="s">
        <v>32</v>
      </c>
      <c r="F43" s="15" t="s">
        <v>33</v>
      </c>
      <c r="G43" s="16" t="s">
        <v>217</v>
      </c>
      <c r="H43" s="15" t="s">
        <v>35</v>
      </c>
      <c r="I43" s="22">
        <v>500</v>
      </c>
      <c r="J43" s="23">
        <f t="shared" si="3"/>
        <v>269.018297</v>
      </c>
      <c r="K43" s="23">
        <f t="shared" si="4"/>
        <v>269.018297</v>
      </c>
      <c r="L43" s="23">
        <v>269.018297</v>
      </c>
      <c r="M43" s="23"/>
      <c r="N43" s="23"/>
      <c r="O43" s="23"/>
      <c r="P43" s="23"/>
      <c r="Q43" s="23"/>
      <c r="R43" s="23"/>
      <c r="S43" s="23"/>
      <c r="T43" s="23"/>
      <c r="U43" s="15" t="s">
        <v>153</v>
      </c>
      <c r="V43" s="15" t="s">
        <v>154</v>
      </c>
      <c r="W43" s="15" t="s">
        <v>38</v>
      </c>
      <c r="X43" s="15" t="s">
        <v>155</v>
      </c>
      <c r="Y43" s="15"/>
      <c r="Z43" s="15" t="s">
        <v>40</v>
      </c>
    </row>
    <row r="44" s="4" customFormat="1" ht="86" customHeight="1" spans="1:26">
      <c r="A44" s="15">
        <v>39</v>
      </c>
      <c r="B44" s="15" t="s">
        <v>218</v>
      </c>
      <c r="C44" s="15" t="s">
        <v>219</v>
      </c>
      <c r="D44" s="15" t="s">
        <v>31</v>
      </c>
      <c r="E44" s="15" t="s">
        <v>32</v>
      </c>
      <c r="F44" s="15" t="s">
        <v>33</v>
      </c>
      <c r="G44" s="16" t="s">
        <v>220</v>
      </c>
      <c r="H44" s="15" t="s">
        <v>221</v>
      </c>
      <c r="I44" s="15">
        <v>10</v>
      </c>
      <c r="J44" s="23">
        <f t="shared" si="3"/>
        <v>571.9029</v>
      </c>
      <c r="K44" s="23">
        <f t="shared" si="4"/>
        <v>571.9029</v>
      </c>
      <c r="L44" s="23">
        <v>571.9029</v>
      </c>
      <c r="M44" s="24"/>
      <c r="N44" s="24"/>
      <c r="O44" s="24"/>
      <c r="P44" s="24"/>
      <c r="Q44" s="24"/>
      <c r="R44" s="24"/>
      <c r="S44" s="24"/>
      <c r="T44" s="24"/>
      <c r="U44" s="15" t="s">
        <v>38</v>
      </c>
      <c r="V44" s="15" t="s">
        <v>222</v>
      </c>
      <c r="W44" s="15" t="s">
        <v>38</v>
      </c>
      <c r="X44" s="15" t="s">
        <v>223</v>
      </c>
      <c r="Y44" s="15"/>
      <c r="Z44" s="15" t="s">
        <v>40</v>
      </c>
    </row>
    <row r="45" s="4" customFormat="1" ht="51" customHeight="1" spans="1:26">
      <c r="A45" s="15">
        <v>40</v>
      </c>
      <c r="B45" s="15" t="s">
        <v>224</v>
      </c>
      <c r="C45" s="15" t="s">
        <v>225</v>
      </c>
      <c r="D45" s="15" t="s">
        <v>31</v>
      </c>
      <c r="E45" s="15" t="s">
        <v>32</v>
      </c>
      <c r="F45" s="15" t="s">
        <v>33</v>
      </c>
      <c r="G45" s="16" t="s">
        <v>226</v>
      </c>
      <c r="H45" s="15" t="s">
        <v>227</v>
      </c>
      <c r="I45" s="15">
        <v>1</v>
      </c>
      <c r="J45" s="23">
        <f t="shared" si="3"/>
        <v>81.0009</v>
      </c>
      <c r="K45" s="23">
        <f t="shared" si="4"/>
        <v>81.0009</v>
      </c>
      <c r="L45" s="23">
        <v>81.0009</v>
      </c>
      <c r="M45" s="23"/>
      <c r="N45" s="23"/>
      <c r="O45" s="23"/>
      <c r="P45" s="23"/>
      <c r="Q45" s="23"/>
      <c r="R45" s="23"/>
      <c r="S45" s="23"/>
      <c r="T45" s="23"/>
      <c r="U45" s="15" t="s">
        <v>124</v>
      </c>
      <c r="V45" s="15" t="s">
        <v>125</v>
      </c>
      <c r="W45" s="15" t="s">
        <v>38</v>
      </c>
      <c r="X45" s="15" t="s">
        <v>228</v>
      </c>
      <c r="Y45" s="15"/>
      <c r="Z45" s="15" t="s">
        <v>40</v>
      </c>
    </row>
    <row r="46" s="4" customFormat="1" ht="76" customHeight="1" spans="1:26">
      <c r="A46" s="15">
        <v>41</v>
      </c>
      <c r="B46" s="15" t="s">
        <v>224</v>
      </c>
      <c r="C46" s="15" t="s">
        <v>229</v>
      </c>
      <c r="D46" s="15" t="s">
        <v>31</v>
      </c>
      <c r="E46" s="15" t="s">
        <v>32</v>
      </c>
      <c r="F46" s="15" t="s">
        <v>33</v>
      </c>
      <c r="G46" s="16" t="s">
        <v>230</v>
      </c>
      <c r="H46" s="15" t="s">
        <v>203</v>
      </c>
      <c r="I46" s="22">
        <v>1407</v>
      </c>
      <c r="J46" s="23">
        <f t="shared" si="3"/>
        <v>133.334731</v>
      </c>
      <c r="K46" s="23">
        <f t="shared" si="4"/>
        <v>133.334731</v>
      </c>
      <c r="L46" s="23">
        <v>133.334731</v>
      </c>
      <c r="M46" s="23"/>
      <c r="N46" s="23"/>
      <c r="O46" s="23"/>
      <c r="P46" s="23"/>
      <c r="Q46" s="23"/>
      <c r="R46" s="23"/>
      <c r="S46" s="23"/>
      <c r="T46" s="23"/>
      <c r="U46" s="15" t="s">
        <v>48</v>
      </c>
      <c r="V46" s="15" t="s">
        <v>49</v>
      </c>
      <c r="W46" s="15" t="s">
        <v>38</v>
      </c>
      <c r="X46" s="15" t="s">
        <v>231</v>
      </c>
      <c r="Y46" s="15"/>
      <c r="Z46" s="15" t="s">
        <v>40</v>
      </c>
    </row>
    <row r="47" s="4" customFormat="1" ht="83" customHeight="1" spans="1:26">
      <c r="A47" s="15">
        <v>42</v>
      </c>
      <c r="B47" s="15" t="s">
        <v>232</v>
      </c>
      <c r="C47" s="17" t="s">
        <v>233</v>
      </c>
      <c r="D47" s="17" t="s">
        <v>31</v>
      </c>
      <c r="E47" s="15" t="s">
        <v>32</v>
      </c>
      <c r="F47" s="17" t="s">
        <v>234</v>
      </c>
      <c r="G47" s="18" t="s">
        <v>235</v>
      </c>
      <c r="H47" s="17" t="s">
        <v>130</v>
      </c>
      <c r="I47" s="17">
        <v>5.113</v>
      </c>
      <c r="J47" s="23">
        <f t="shared" si="3"/>
        <v>521.411188</v>
      </c>
      <c r="K47" s="23">
        <f t="shared" si="4"/>
        <v>521.411188</v>
      </c>
      <c r="L47" s="24">
        <v>2.8734</v>
      </c>
      <c r="M47" s="24"/>
      <c r="N47" s="23">
        <v>518.537788</v>
      </c>
      <c r="O47" s="24"/>
      <c r="P47" s="23"/>
      <c r="Q47" s="24"/>
      <c r="R47" s="24"/>
      <c r="S47" s="24"/>
      <c r="T47" s="24"/>
      <c r="U47" s="15" t="s">
        <v>68</v>
      </c>
      <c r="V47" s="15" t="s">
        <v>69</v>
      </c>
      <c r="W47" s="15" t="s">
        <v>236</v>
      </c>
      <c r="X47" s="15" t="s">
        <v>237</v>
      </c>
      <c r="Y47" s="15"/>
      <c r="Z47" s="15" t="s">
        <v>40</v>
      </c>
    </row>
    <row r="48" s="4" customFormat="1" ht="59" customHeight="1" spans="1:26">
      <c r="A48" s="15">
        <v>43</v>
      </c>
      <c r="B48" s="15" t="s">
        <v>232</v>
      </c>
      <c r="C48" s="17" t="s">
        <v>238</v>
      </c>
      <c r="D48" s="17" t="s">
        <v>31</v>
      </c>
      <c r="E48" s="15" t="s">
        <v>32</v>
      </c>
      <c r="F48" s="17" t="s">
        <v>234</v>
      </c>
      <c r="G48" s="18" t="s">
        <v>239</v>
      </c>
      <c r="H48" s="17" t="s">
        <v>130</v>
      </c>
      <c r="I48" s="17">
        <v>1.1</v>
      </c>
      <c r="J48" s="23">
        <f t="shared" si="3"/>
        <v>89.814695</v>
      </c>
      <c r="K48" s="23">
        <f t="shared" si="4"/>
        <v>89.814695</v>
      </c>
      <c r="L48" s="24"/>
      <c r="M48" s="24"/>
      <c r="N48" s="23">
        <v>89.814695</v>
      </c>
      <c r="O48" s="24"/>
      <c r="P48" s="23"/>
      <c r="Q48" s="24"/>
      <c r="R48" s="24"/>
      <c r="S48" s="24"/>
      <c r="T48" s="24"/>
      <c r="U48" s="15" t="s">
        <v>103</v>
      </c>
      <c r="V48" s="15" t="s">
        <v>104</v>
      </c>
      <c r="W48" s="15" t="s">
        <v>236</v>
      </c>
      <c r="X48" s="15" t="s">
        <v>240</v>
      </c>
      <c r="Y48" s="15"/>
      <c r="Z48" s="15" t="s">
        <v>40</v>
      </c>
    </row>
    <row r="49" s="4" customFormat="1" ht="182" customHeight="1" spans="1:26">
      <c r="A49" s="15">
        <v>44</v>
      </c>
      <c r="B49" s="15" t="s">
        <v>241</v>
      </c>
      <c r="C49" s="15" t="s">
        <v>242</v>
      </c>
      <c r="D49" s="15" t="s">
        <v>31</v>
      </c>
      <c r="E49" s="15" t="s">
        <v>32</v>
      </c>
      <c r="F49" s="15" t="s">
        <v>33</v>
      </c>
      <c r="G49" s="16" t="s">
        <v>243</v>
      </c>
      <c r="H49" s="15" t="s">
        <v>35</v>
      </c>
      <c r="I49" s="15">
        <v>1977</v>
      </c>
      <c r="J49" s="23">
        <f t="shared" si="3"/>
        <v>837.79228</v>
      </c>
      <c r="K49" s="23">
        <f t="shared" si="4"/>
        <v>837.79228</v>
      </c>
      <c r="L49" s="24"/>
      <c r="M49" s="24"/>
      <c r="N49" s="23">
        <v>837.79228</v>
      </c>
      <c r="O49" s="24"/>
      <c r="P49" s="24"/>
      <c r="Q49" s="24"/>
      <c r="R49" s="24"/>
      <c r="S49" s="24"/>
      <c r="T49" s="24"/>
      <c r="U49" s="15" t="s">
        <v>68</v>
      </c>
      <c r="V49" s="15" t="s">
        <v>69</v>
      </c>
      <c r="W49" s="15" t="s">
        <v>244</v>
      </c>
      <c r="X49" s="15" t="s">
        <v>245</v>
      </c>
      <c r="Y49" s="15"/>
      <c r="Z49" s="15" t="s">
        <v>40</v>
      </c>
    </row>
    <row r="50" s="7" customFormat="1" ht="71" customHeight="1" spans="1:26">
      <c r="A50" s="15">
        <v>45</v>
      </c>
      <c r="B50" s="17" t="s">
        <v>246</v>
      </c>
      <c r="C50" s="17" t="s">
        <v>247</v>
      </c>
      <c r="D50" s="17" t="s">
        <v>31</v>
      </c>
      <c r="E50" s="17" t="s">
        <v>32</v>
      </c>
      <c r="F50" s="17" t="s">
        <v>33</v>
      </c>
      <c r="G50" s="18" t="s">
        <v>248</v>
      </c>
      <c r="H50" s="17" t="s">
        <v>130</v>
      </c>
      <c r="I50" s="17">
        <v>26.35</v>
      </c>
      <c r="J50" s="23">
        <f t="shared" si="3"/>
        <v>2656.99</v>
      </c>
      <c r="K50" s="23">
        <f t="shared" si="4"/>
        <v>2656.99</v>
      </c>
      <c r="L50" s="25">
        <v>2656.99</v>
      </c>
      <c r="M50" s="25"/>
      <c r="N50" s="25"/>
      <c r="O50" s="25"/>
      <c r="P50" s="25"/>
      <c r="Q50" s="25"/>
      <c r="R50" s="25"/>
      <c r="S50" s="25"/>
      <c r="T50" s="25"/>
      <c r="U50" s="17" t="s">
        <v>249</v>
      </c>
      <c r="V50" s="17" t="s">
        <v>250</v>
      </c>
      <c r="W50" s="17" t="s">
        <v>251</v>
      </c>
      <c r="X50" s="17" t="s">
        <v>252</v>
      </c>
      <c r="Y50" s="15"/>
      <c r="Z50" s="15" t="s">
        <v>40</v>
      </c>
    </row>
    <row r="51" s="7" customFormat="1" ht="60" customHeight="1" spans="1:26">
      <c r="A51" s="15">
        <v>46</v>
      </c>
      <c r="B51" s="17" t="s">
        <v>246</v>
      </c>
      <c r="C51" s="17" t="s">
        <v>253</v>
      </c>
      <c r="D51" s="17" t="s">
        <v>31</v>
      </c>
      <c r="E51" s="17" t="s">
        <v>32</v>
      </c>
      <c r="F51" s="17" t="s">
        <v>33</v>
      </c>
      <c r="G51" s="18" t="s">
        <v>254</v>
      </c>
      <c r="H51" s="17" t="s">
        <v>130</v>
      </c>
      <c r="I51" s="17">
        <v>23.418</v>
      </c>
      <c r="J51" s="23">
        <f t="shared" si="3"/>
        <v>2381.54</v>
      </c>
      <c r="K51" s="23">
        <f t="shared" si="4"/>
        <v>2381.54</v>
      </c>
      <c r="L51" s="25">
        <v>2381.54</v>
      </c>
      <c r="M51" s="25"/>
      <c r="N51" s="25"/>
      <c r="O51" s="25"/>
      <c r="P51" s="25"/>
      <c r="Q51" s="25"/>
      <c r="R51" s="25"/>
      <c r="S51" s="25"/>
      <c r="T51" s="25"/>
      <c r="U51" s="17" t="s">
        <v>249</v>
      </c>
      <c r="V51" s="17" t="s">
        <v>250</v>
      </c>
      <c r="W51" s="17" t="s">
        <v>251</v>
      </c>
      <c r="X51" s="17" t="s">
        <v>255</v>
      </c>
      <c r="Y51" s="15"/>
      <c r="Z51" s="15" t="s">
        <v>40</v>
      </c>
    </row>
    <row r="52" s="7" customFormat="1" ht="56" customHeight="1" spans="1:26">
      <c r="A52" s="15">
        <v>47</v>
      </c>
      <c r="B52" s="17" t="s">
        <v>246</v>
      </c>
      <c r="C52" s="17" t="s">
        <v>256</v>
      </c>
      <c r="D52" s="17" t="s">
        <v>31</v>
      </c>
      <c r="E52" s="17" t="s">
        <v>32</v>
      </c>
      <c r="F52" s="17" t="s">
        <v>33</v>
      </c>
      <c r="G52" s="18" t="s">
        <v>257</v>
      </c>
      <c r="H52" s="17" t="s">
        <v>130</v>
      </c>
      <c r="I52" s="17">
        <v>4.711</v>
      </c>
      <c r="J52" s="23">
        <f t="shared" si="3"/>
        <v>472.54</v>
      </c>
      <c r="K52" s="23">
        <f t="shared" si="4"/>
        <v>472.54</v>
      </c>
      <c r="L52" s="25">
        <v>472.54</v>
      </c>
      <c r="M52" s="25"/>
      <c r="N52" s="25"/>
      <c r="O52" s="25"/>
      <c r="P52" s="25"/>
      <c r="Q52" s="25"/>
      <c r="R52" s="25"/>
      <c r="S52" s="25"/>
      <c r="T52" s="25"/>
      <c r="U52" s="17" t="s">
        <v>249</v>
      </c>
      <c r="V52" s="17" t="s">
        <v>250</v>
      </c>
      <c r="W52" s="17" t="s">
        <v>251</v>
      </c>
      <c r="X52" s="17" t="s">
        <v>258</v>
      </c>
      <c r="Y52" s="15"/>
      <c r="Z52" s="15" t="s">
        <v>40</v>
      </c>
    </row>
    <row r="53" s="7" customFormat="1" ht="62" customHeight="1" spans="1:26">
      <c r="A53" s="15">
        <v>48</v>
      </c>
      <c r="B53" s="17" t="s">
        <v>246</v>
      </c>
      <c r="C53" s="17" t="s">
        <v>259</v>
      </c>
      <c r="D53" s="17" t="s">
        <v>31</v>
      </c>
      <c r="E53" s="17" t="s">
        <v>32</v>
      </c>
      <c r="F53" s="17" t="s">
        <v>33</v>
      </c>
      <c r="G53" s="18" t="s">
        <v>260</v>
      </c>
      <c r="H53" s="17" t="s">
        <v>130</v>
      </c>
      <c r="I53" s="17">
        <v>24</v>
      </c>
      <c r="J53" s="23">
        <f t="shared" si="3"/>
        <v>2590.57</v>
      </c>
      <c r="K53" s="23">
        <f t="shared" si="4"/>
        <v>2590.57</v>
      </c>
      <c r="L53" s="25">
        <v>2590.57</v>
      </c>
      <c r="M53" s="25"/>
      <c r="N53" s="25"/>
      <c r="O53" s="25"/>
      <c r="P53" s="25"/>
      <c r="Q53" s="25"/>
      <c r="R53" s="25"/>
      <c r="S53" s="25"/>
      <c r="T53" s="25"/>
      <c r="U53" s="17" t="s">
        <v>249</v>
      </c>
      <c r="V53" s="17" t="s">
        <v>250</v>
      </c>
      <c r="W53" s="17" t="s">
        <v>251</v>
      </c>
      <c r="X53" s="17" t="s">
        <v>261</v>
      </c>
      <c r="Y53" s="15"/>
      <c r="Z53" s="15" t="s">
        <v>40</v>
      </c>
    </row>
    <row r="54" s="7" customFormat="1" ht="65" customHeight="1" spans="1:26">
      <c r="A54" s="15">
        <v>49</v>
      </c>
      <c r="B54" s="17" t="s">
        <v>246</v>
      </c>
      <c r="C54" s="17" t="s">
        <v>262</v>
      </c>
      <c r="D54" s="17" t="s">
        <v>31</v>
      </c>
      <c r="E54" s="17" t="s">
        <v>32</v>
      </c>
      <c r="F54" s="17" t="s">
        <v>33</v>
      </c>
      <c r="G54" s="18" t="s">
        <v>263</v>
      </c>
      <c r="H54" s="17" t="s">
        <v>130</v>
      </c>
      <c r="I54" s="17">
        <v>21.286</v>
      </c>
      <c r="J54" s="23">
        <f t="shared" si="3"/>
        <v>2145.15</v>
      </c>
      <c r="K54" s="23">
        <f t="shared" si="4"/>
        <v>2145.15</v>
      </c>
      <c r="L54" s="25">
        <v>2145.15</v>
      </c>
      <c r="M54" s="25"/>
      <c r="N54" s="25"/>
      <c r="O54" s="25"/>
      <c r="P54" s="25"/>
      <c r="Q54" s="25"/>
      <c r="R54" s="25"/>
      <c r="S54" s="25"/>
      <c r="T54" s="25"/>
      <c r="U54" s="17" t="s">
        <v>249</v>
      </c>
      <c r="V54" s="17" t="s">
        <v>250</v>
      </c>
      <c r="W54" s="17" t="s">
        <v>251</v>
      </c>
      <c r="X54" s="17" t="s">
        <v>264</v>
      </c>
      <c r="Y54" s="15"/>
      <c r="Z54" s="15" t="s">
        <v>40</v>
      </c>
    </row>
    <row r="55" s="7" customFormat="1" ht="58" customHeight="1" spans="1:26">
      <c r="A55" s="15">
        <v>50</v>
      </c>
      <c r="B55" s="17" t="s">
        <v>246</v>
      </c>
      <c r="C55" s="17" t="s">
        <v>265</v>
      </c>
      <c r="D55" s="17" t="s">
        <v>31</v>
      </c>
      <c r="E55" s="17" t="s">
        <v>32</v>
      </c>
      <c r="F55" s="17" t="s">
        <v>33</v>
      </c>
      <c r="G55" s="18" t="s">
        <v>266</v>
      </c>
      <c r="H55" s="17" t="s">
        <v>130</v>
      </c>
      <c r="I55" s="17">
        <v>20.226</v>
      </c>
      <c r="J55" s="23">
        <f t="shared" si="3"/>
        <v>2029.9</v>
      </c>
      <c r="K55" s="23">
        <f t="shared" si="4"/>
        <v>2029.9</v>
      </c>
      <c r="L55" s="25">
        <v>2029.9</v>
      </c>
      <c r="M55" s="25"/>
      <c r="N55" s="25"/>
      <c r="O55" s="25"/>
      <c r="P55" s="25"/>
      <c r="Q55" s="25"/>
      <c r="R55" s="25"/>
      <c r="S55" s="25"/>
      <c r="T55" s="25"/>
      <c r="U55" s="17" t="s">
        <v>249</v>
      </c>
      <c r="V55" s="17" t="s">
        <v>250</v>
      </c>
      <c r="W55" s="17" t="s">
        <v>251</v>
      </c>
      <c r="X55" s="17" t="s">
        <v>267</v>
      </c>
      <c r="Y55" s="15"/>
      <c r="Z55" s="15" t="s">
        <v>40</v>
      </c>
    </row>
    <row r="56" s="7" customFormat="1" ht="60" customHeight="1" spans="1:26">
      <c r="A56" s="15">
        <v>51</v>
      </c>
      <c r="B56" s="17" t="s">
        <v>246</v>
      </c>
      <c r="C56" s="17" t="s">
        <v>268</v>
      </c>
      <c r="D56" s="17" t="s">
        <v>31</v>
      </c>
      <c r="E56" s="17" t="s">
        <v>32</v>
      </c>
      <c r="F56" s="17" t="s">
        <v>33</v>
      </c>
      <c r="G56" s="18" t="s">
        <v>269</v>
      </c>
      <c r="H56" s="17" t="s">
        <v>130</v>
      </c>
      <c r="I56" s="17">
        <v>18.01</v>
      </c>
      <c r="J56" s="23">
        <f t="shared" si="3"/>
        <v>1861.7</v>
      </c>
      <c r="K56" s="23">
        <f t="shared" si="4"/>
        <v>1861.7</v>
      </c>
      <c r="L56" s="25">
        <v>1861.7</v>
      </c>
      <c r="M56" s="25"/>
      <c r="N56" s="25"/>
      <c r="O56" s="25"/>
      <c r="P56" s="25"/>
      <c r="Q56" s="25"/>
      <c r="R56" s="25"/>
      <c r="S56" s="25"/>
      <c r="T56" s="25"/>
      <c r="U56" s="17" t="s">
        <v>249</v>
      </c>
      <c r="V56" s="17" t="s">
        <v>250</v>
      </c>
      <c r="W56" s="17" t="s">
        <v>251</v>
      </c>
      <c r="X56" s="17" t="s">
        <v>270</v>
      </c>
      <c r="Y56" s="15"/>
      <c r="Z56" s="15" t="s">
        <v>40</v>
      </c>
    </row>
    <row r="57" s="7" customFormat="1" ht="51" customHeight="1" spans="1:26">
      <c r="A57" s="15">
        <v>52</v>
      </c>
      <c r="B57" s="17" t="s">
        <v>246</v>
      </c>
      <c r="C57" s="17" t="s">
        <v>271</v>
      </c>
      <c r="D57" s="17" t="s">
        <v>31</v>
      </c>
      <c r="E57" s="17" t="s">
        <v>32</v>
      </c>
      <c r="F57" s="17" t="s">
        <v>33</v>
      </c>
      <c r="G57" s="18" t="s">
        <v>272</v>
      </c>
      <c r="H57" s="17" t="s">
        <v>130</v>
      </c>
      <c r="I57" s="17">
        <v>6.246</v>
      </c>
      <c r="J57" s="23">
        <f t="shared" si="3"/>
        <v>718.79</v>
      </c>
      <c r="K57" s="23">
        <f t="shared" si="4"/>
        <v>718.79</v>
      </c>
      <c r="L57" s="25">
        <v>718.79</v>
      </c>
      <c r="M57" s="25"/>
      <c r="N57" s="25"/>
      <c r="O57" s="25"/>
      <c r="P57" s="25"/>
      <c r="Q57" s="25"/>
      <c r="R57" s="25"/>
      <c r="S57" s="25"/>
      <c r="T57" s="25"/>
      <c r="U57" s="17" t="s">
        <v>249</v>
      </c>
      <c r="V57" s="17" t="s">
        <v>250</v>
      </c>
      <c r="W57" s="17" t="s">
        <v>251</v>
      </c>
      <c r="X57" s="17" t="s">
        <v>273</v>
      </c>
      <c r="Y57" s="15"/>
      <c r="Z57" s="15" t="s">
        <v>40</v>
      </c>
    </row>
    <row r="58" s="7" customFormat="1" ht="51" customHeight="1" spans="1:26">
      <c r="A58" s="15">
        <v>53</v>
      </c>
      <c r="B58" s="17" t="s">
        <v>246</v>
      </c>
      <c r="C58" s="17" t="s">
        <v>274</v>
      </c>
      <c r="D58" s="17" t="s">
        <v>31</v>
      </c>
      <c r="E58" s="17" t="s">
        <v>32</v>
      </c>
      <c r="F58" s="17" t="s">
        <v>33</v>
      </c>
      <c r="G58" s="18" t="s">
        <v>275</v>
      </c>
      <c r="H58" s="17" t="s">
        <v>130</v>
      </c>
      <c r="I58" s="17">
        <v>5.88</v>
      </c>
      <c r="J58" s="23">
        <f t="shared" si="3"/>
        <v>646.4</v>
      </c>
      <c r="K58" s="23">
        <f t="shared" si="4"/>
        <v>646.4</v>
      </c>
      <c r="L58" s="25">
        <v>646.4</v>
      </c>
      <c r="M58" s="25"/>
      <c r="N58" s="25"/>
      <c r="O58" s="25"/>
      <c r="P58" s="25"/>
      <c r="Q58" s="25"/>
      <c r="R58" s="25"/>
      <c r="S58" s="25"/>
      <c r="T58" s="25"/>
      <c r="U58" s="17" t="s">
        <v>249</v>
      </c>
      <c r="V58" s="17" t="s">
        <v>250</v>
      </c>
      <c r="W58" s="17" t="s">
        <v>251</v>
      </c>
      <c r="X58" s="17" t="s">
        <v>276</v>
      </c>
      <c r="Y58" s="15"/>
      <c r="Z58" s="15" t="s">
        <v>40</v>
      </c>
    </row>
    <row r="59" s="7" customFormat="1" ht="51" customHeight="1" spans="1:26">
      <c r="A59" s="15">
        <v>54</v>
      </c>
      <c r="B59" s="17" t="s">
        <v>246</v>
      </c>
      <c r="C59" s="17" t="s">
        <v>277</v>
      </c>
      <c r="D59" s="17" t="s">
        <v>31</v>
      </c>
      <c r="E59" s="17" t="s">
        <v>32</v>
      </c>
      <c r="F59" s="17" t="s">
        <v>33</v>
      </c>
      <c r="G59" s="18" t="s">
        <v>278</v>
      </c>
      <c r="H59" s="17" t="s">
        <v>130</v>
      </c>
      <c r="I59" s="17">
        <v>3.63</v>
      </c>
      <c r="J59" s="23">
        <f t="shared" si="3"/>
        <v>434.68</v>
      </c>
      <c r="K59" s="23">
        <f t="shared" si="4"/>
        <v>434.68</v>
      </c>
      <c r="L59" s="25">
        <v>434.68</v>
      </c>
      <c r="M59" s="25"/>
      <c r="N59" s="25"/>
      <c r="O59" s="25"/>
      <c r="P59" s="25"/>
      <c r="Q59" s="25"/>
      <c r="R59" s="25"/>
      <c r="S59" s="25"/>
      <c r="T59" s="25"/>
      <c r="U59" s="17" t="s">
        <v>249</v>
      </c>
      <c r="V59" s="17" t="s">
        <v>250</v>
      </c>
      <c r="W59" s="17" t="s">
        <v>251</v>
      </c>
      <c r="X59" s="17" t="s">
        <v>279</v>
      </c>
      <c r="Y59" s="15"/>
      <c r="Z59" s="15" t="s">
        <v>40</v>
      </c>
    </row>
    <row r="60" s="7" customFormat="1" ht="65" customHeight="1" spans="1:26">
      <c r="A60" s="15">
        <v>55</v>
      </c>
      <c r="B60" s="17" t="s">
        <v>246</v>
      </c>
      <c r="C60" s="17" t="s">
        <v>280</v>
      </c>
      <c r="D60" s="17" t="s">
        <v>31</v>
      </c>
      <c r="E60" s="17" t="s">
        <v>32</v>
      </c>
      <c r="F60" s="17" t="s">
        <v>33</v>
      </c>
      <c r="G60" s="18" t="s">
        <v>281</v>
      </c>
      <c r="H60" s="17" t="s">
        <v>130</v>
      </c>
      <c r="I60" s="17">
        <v>12.38</v>
      </c>
      <c r="J60" s="23">
        <f t="shared" si="3"/>
        <v>1341.28</v>
      </c>
      <c r="K60" s="23">
        <f t="shared" si="4"/>
        <v>1341.28</v>
      </c>
      <c r="L60" s="25">
        <v>1341.28</v>
      </c>
      <c r="M60" s="25"/>
      <c r="N60" s="25"/>
      <c r="O60" s="25"/>
      <c r="P60" s="25"/>
      <c r="Q60" s="25"/>
      <c r="R60" s="25"/>
      <c r="S60" s="25"/>
      <c r="T60" s="25"/>
      <c r="U60" s="17" t="s">
        <v>249</v>
      </c>
      <c r="V60" s="17" t="s">
        <v>250</v>
      </c>
      <c r="W60" s="17" t="s">
        <v>251</v>
      </c>
      <c r="X60" s="17" t="s">
        <v>282</v>
      </c>
      <c r="Y60" s="15"/>
      <c r="Z60" s="15" t="s">
        <v>40</v>
      </c>
    </row>
    <row r="61" s="7" customFormat="1" ht="51" customHeight="1" spans="1:26">
      <c r="A61" s="15">
        <v>56</v>
      </c>
      <c r="B61" s="17" t="s">
        <v>246</v>
      </c>
      <c r="C61" s="17" t="s">
        <v>283</v>
      </c>
      <c r="D61" s="17" t="s">
        <v>31</v>
      </c>
      <c r="E61" s="17" t="s">
        <v>32</v>
      </c>
      <c r="F61" s="17" t="s">
        <v>33</v>
      </c>
      <c r="G61" s="18" t="s">
        <v>284</v>
      </c>
      <c r="H61" s="17" t="s">
        <v>130</v>
      </c>
      <c r="I61" s="17">
        <v>1.1</v>
      </c>
      <c r="J61" s="23">
        <f t="shared" si="3"/>
        <v>117.02</v>
      </c>
      <c r="K61" s="23">
        <f t="shared" si="4"/>
        <v>117.02</v>
      </c>
      <c r="L61" s="25">
        <v>117.02</v>
      </c>
      <c r="M61" s="25"/>
      <c r="N61" s="25"/>
      <c r="O61" s="25"/>
      <c r="P61" s="25"/>
      <c r="Q61" s="25"/>
      <c r="R61" s="25"/>
      <c r="S61" s="25"/>
      <c r="T61" s="25"/>
      <c r="U61" s="17" t="s">
        <v>249</v>
      </c>
      <c r="V61" s="17" t="s">
        <v>250</v>
      </c>
      <c r="W61" s="17" t="s">
        <v>251</v>
      </c>
      <c r="X61" s="17" t="s">
        <v>285</v>
      </c>
      <c r="Y61" s="15"/>
      <c r="Z61" s="15" t="s">
        <v>40</v>
      </c>
    </row>
    <row r="62" s="7" customFormat="1" ht="51" customHeight="1" spans="1:26">
      <c r="A62" s="15">
        <v>57</v>
      </c>
      <c r="B62" s="17" t="s">
        <v>246</v>
      </c>
      <c r="C62" s="17" t="s">
        <v>286</v>
      </c>
      <c r="D62" s="17" t="s">
        <v>31</v>
      </c>
      <c r="E62" s="17" t="s">
        <v>32</v>
      </c>
      <c r="F62" s="17" t="s">
        <v>33</v>
      </c>
      <c r="G62" s="18" t="s">
        <v>287</v>
      </c>
      <c r="H62" s="17" t="s">
        <v>130</v>
      </c>
      <c r="I62" s="17">
        <v>15.688</v>
      </c>
      <c r="J62" s="23">
        <f t="shared" si="3"/>
        <v>1654.17</v>
      </c>
      <c r="K62" s="23">
        <f t="shared" si="4"/>
        <v>1654.17</v>
      </c>
      <c r="L62" s="25">
        <v>1654.17</v>
      </c>
      <c r="M62" s="25"/>
      <c r="N62" s="25"/>
      <c r="O62" s="25"/>
      <c r="P62" s="25"/>
      <c r="Q62" s="25"/>
      <c r="R62" s="25"/>
      <c r="S62" s="25"/>
      <c r="T62" s="25"/>
      <c r="U62" s="17" t="s">
        <v>249</v>
      </c>
      <c r="V62" s="17" t="s">
        <v>250</v>
      </c>
      <c r="W62" s="17" t="s">
        <v>251</v>
      </c>
      <c r="X62" s="17" t="s">
        <v>282</v>
      </c>
      <c r="Y62" s="15"/>
      <c r="Z62" s="15" t="s">
        <v>40</v>
      </c>
    </row>
    <row r="63" s="7" customFormat="1" ht="51" customHeight="1" spans="1:26">
      <c r="A63" s="15">
        <v>58</v>
      </c>
      <c r="B63" s="17" t="s">
        <v>246</v>
      </c>
      <c r="C63" s="17" t="s">
        <v>288</v>
      </c>
      <c r="D63" s="17" t="s">
        <v>31</v>
      </c>
      <c r="E63" s="17" t="s">
        <v>32</v>
      </c>
      <c r="F63" s="17" t="s">
        <v>33</v>
      </c>
      <c r="G63" s="18" t="s">
        <v>289</v>
      </c>
      <c r="H63" s="17" t="s">
        <v>130</v>
      </c>
      <c r="I63" s="17">
        <v>16.857</v>
      </c>
      <c r="J63" s="23">
        <f t="shared" si="3"/>
        <v>1713.55</v>
      </c>
      <c r="K63" s="23">
        <f t="shared" si="4"/>
        <v>1713.55</v>
      </c>
      <c r="L63" s="25">
        <v>1713.55</v>
      </c>
      <c r="M63" s="25"/>
      <c r="N63" s="25"/>
      <c r="O63" s="25"/>
      <c r="P63" s="25"/>
      <c r="Q63" s="25"/>
      <c r="R63" s="25"/>
      <c r="S63" s="25"/>
      <c r="T63" s="25"/>
      <c r="U63" s="17" t="s">
        <v>249</v>
      </c>
      <c r="V63" s="17" t="s">
        <v>250</v>
      </c>
      <c r="W63" s="17" t="s">
        <v>251</v>
      </c>
      <c r="X63" s="17" t="s">
        <v>290</v>
      </c>
      <c r="Y63" s="15"/>
      <c r="Z63" s="15" t="s">
        <v>40</v>
      </c>
    </row>
    <row r="64" s="4" customFormat="1" ht="61" customHeight="1" spans="1:26">
      <c r="A64" s="15">
        <v>59</v>
      </c>
      <c r="B64" s="15" t="s">
        <v>291</v>
      </c>
      <c r="C64" s="15" t="s">
        <v>292</v>
      </c>
      <c r="D64" s="15" t="s">
        <v>31</v>
      </c>
      <c r="E64" s="15" t="s">
        <v>293</v>
      </c>
      <c r="F64" s="15" t="s">
        <v>33</v>
      </c>
      <c r="G64" s="16" t="s">
        <v>294</v>
      </c>
      <c r="H64" s="15" t="s">
        <v>212</v>
      </c>
      <c r="I64" s="15">
        <v>400</v>
      </c>
      <c r="J64" s="23">
        <f t="shared" si="3"/>
        <v>90</v>
      </c>
      <c r="K64" s="23">
        <f t="shared" si="4"/>
        <v>90</v>
      </c>
      <c r="L64" s="25">
        <v>90</v>
      </c>
      <c r="M64" s="24"/>
      <c r="N64" s="24"/>
      <c r="O64" s="24"/>
      <c r="P64" s="24"/>
      <c r="Q64" s="24"/>
      <c r="R64" s="24"/>
      <c r="S64" s="24"/>
      <c r="T64" s="24"/>
      <c r="U64" s="15" t="s">
        <v>36</v>
      </c>
      <c r="V64" s="15" t="s">
        <v>37</v>
      </c>
      <c r="W64" s="15" t="s">
        <v>295</v>
      </c>
      <c r="X64" s="15" t="s">
        <v>296</v>
      </c>
      <c r="Y64" s="15"/>
      <c r="Z64" s="15" t="s">
        <v>40</v>
      </c>
    </row>
    <row r="65" s="4" customFormat="1" ht="63" customHeight="1" spans="1:26">
      <c r="A65" s="15">
        <v>60</v>
      </c>
      <c r="B65" s="15" t="s">
        <v>291</v>
      </c>
      <c r="C65" s="15" t="s">
        <v>297</v>
      </c>
      <c r="D65" s="15" t="s">
        <v>31</v>
      </c>
      <c r="E65" s="15" t="s">
        <v>293</v>
      </c>
      <c r="F65" s="15" t="s">
        <v>33</v>
      </c>
      <c r="G65" s="16" t="s">
        <v>298</v>
      </c>
      <c r="H65" s="15" t="s">
        <v>212</v>
      </c>
      <c r="I65" s="15">
        <v>343.25</v>
      </c>
      <c r="J65" s="23">
        <f t="shared" si="3"/>
        <v>81</v>
      </c>
      <c r="K65" s="23">
        <f t="shared" si="4"/>
        <v>81</v>
      </c>
      <c r="L65" s="25">
        <v>81</v>
      </c>
      <c r="M65" s="24"/>
      <c r="N65" s="24"/>
      <c r="O65" s="24"/>
      <c r="P65" s="24"/>
      <c r="Q65" s="24"/>
      <c r="R65" s="24"/>
      <c r="S65" s="24"/>
      <c r="T65" s="24"/>
      <c r="U65" s="15" t="s">
        <v>83</v>
      </c>
      <c r="V65" s="15" t="s">
        <v>84</v>
      </c>
      <c r="W65" s="15" t="s">
        <v>295</v>
      </c>
      <c r="X65" s="15" t="s">
        <v>299</v>
      </c>
      <c r="Y65" s="15"/>
      <c r="Z65" s="15" t="s">
        <v>40</v>
      </c>
    </row>
    <row r="66" s="4" customFormat="1" ht="60" customHeight="1" spans="1:26">
      <c r="A66" s="15">
        <v>61</v>
      </c>
      <c r="B66" s="15" t="s">
        <v>291</v>
      </c>
      <c r="C66" s="15" t="s">
        <v>300</v>
      </c>
      <c r="D66" s="15" t="s">
        <v>31</v>
      </c>
      <c r="E66" s="15" t="s">
        <v>293</v>
      </c>
      <c r="F66" s="15" t="s">
        <v>33</v>
      </c>
      <c r="G66" s="16" t="s">
        <v>301</v>
      </c>
      <c r="H66" s="15" t="s">
        <v>212</v>
      </c>
      <c r="I66" s="15">
        <v>368</v>
      </c>
      <c r="J66" s="23">
        <f t="shared" si="3"/>
        <v>80.44723</v>
      </c>
      <c r="K66" s="23">
        <f t="shared" si="4"/>
        <v>80.44723</v>
      </c>
      <c r="L66" s="25">
        <v>80.44723</v>
      </c>
      <c r="M66" s="24"/>
      <c r="N66" s="24"/>
      <c r="O66" s="24"/>
      <c r="P66" s="24"/>
      <c r="Q66" s="24"/>
      <c r="R66" s="24"/>
      <c r="S66" s="24"/>
      <c r="T66" s="24"/>
      <c r="U66" s="15" t="s">
        <v>63</v>
      </c>
      <c r="V66" s="15" t="s">
        <v>64</v>
      </c>
      <c r="W66" s="15" t="s">
        <v>295</v>
      </c>
      <c r="X66" s="15" t="s">
        <v>302</v>
      </c>
      <c r="Y66" s="15"/>
      <c r="Z66" s="15" t="s">
        <v>40</v>
      </c>
    </row>
    <row r="67" s="4" customFormat="1" ht="51" customHeight="1" spans="1:26">
      <c r="A67" s="15">
        <v>62</v>
      </c>
      <c r="B67" s="15" t="s">
        <v>291</v>
      </c>
      <c r="C67" s="15" t="s">
        <v>303</v>
      </c>
      <c r="D67" s="15" t="s">
        <v>31</v>
      </c>
      <c r="E67" s="15" t="s">
        <v>293</v>
      </c>
      <c r="F67" s="15" t="s">
        <v>33</v>
      </c>
      <c r="G67" s="16" t="s">
        <v>304</v>
      </c>
      <c r="H67" s="15" t="s">
        <v>212</v>
      </c>
      <c r="I67" s="15">
        <v>330</v>
      </c>
      <c r="J67" s="23">
        <f t="shared" si="3"/>
        <v>77.472439</v>
      </c>
      <c r="K67" s="23">
        <f t="shared" si="4"/>
        <v>77.472439</v>
      </c>
      <c r="L67" s="25">
        <v>77.472439</v>
      </c>
      <c r="M67" s="24"/>
      <c r="N67" s="24"/>
      <c r="O67" s="24"/>
      <c r="P67" s="24"/>
      <c r="Q67" s="24"/>
      <c r="R67" s="24"/>
      <c r="S67" s="24"/>
      <c r="T67" s="24"/>
      <c r="U67" s="15" t="s">
        <v>159</v>
      </c>
      <c r="V67" s="15" t="s">
        <v>160</v>
      </c>
      <c r="W67" s="15" t="s">
        <v>295</v>
      </c>
      <c r="X67" s="15" t="s">
        <v>305</v>
      </c>
      <c r="Y67" s="15"/>
      <c r="Z67" s="15" t="s">
        <v>40</v>
      </c>
    </row>
    <row r="68" s="4" customFormat="1" ht="63" customHeight="1" spans="1:26">
      <c r="A68" s="15">
        <v>63</v>
      </c>
      <c r="B68" s="15" t="s">
        <v>291</v>
      </c>
      <c r="C68" s="15" t="s">
        <v>306</v>
      </c>
      <c r="D68" s="15" t="s">
        <v>31</v>
      </c>
      <c r="E68" s="15" t="s">
        <v>293</v>
      </c>
      <c r="F68" s="15" t="s">
        <v>33</v>
      </c>
      <c r="G68" s="16" t="s">
        <v>307</v>
      </c>
      <c r="H68" s="15" t="s">
        <v>212</v>
      </c>
      <c r="I68" s="15">
        <v>330</v>
      </c>
      <c r="J68" s="23">
        <f t="shared" si="3"/>
        <v>80</v>
      </c>
      <c r="K68" s="23">
        <f t="shared" si="4"/>
        <v>80</v>
      </c>
      <c r="L68" s="25">
        <v>80</v>
      </c>
      <c r="M68" s="24"/>
      <c r="N68" s="24"/>
      <c r="O68" s="24"/>
      <c r="P68" s="24"/>
      <c r="Q68" s="24"/>
      <c r="R68" s="24"/>
      <c r="S68" s="24"/>
      <c r="T68" s="24"/>
      <c r="U68" s="15" t="s">
        <v>308</v>
      </c>
      <c r="V68" s="15" t="s">
        <v>309</v>
      </c>
      <c r="W68" s="15" t="s">
        <v>295</v>
      </c>
      <c r="X68" s="15" t="s">
        <v>310</v>
      </c>
      <c r="Y68" s="15"/>
      <c r="Z68" s="15" t="s">
        <v>40</v>
      </c>
    </row>
    <row r="69" s="4" customFormat="1" ht="51" customHeight="1" spans="1:26">
      <c r="A69" s="15">
        <v>64</v>
      </c>
      <c r="B69" s="15" t="s">
        <v>291</v>
      </c>
      <c r="C69" s="15" t="s">
        <v>311</v>
      </c>
      <c r="D69" s="15" t="s">
        <v>31</v>
      </c>
      <c r="E69" s="15" t="s">
        <v>293</v>
      </c>
      <c r="F69" s="15" t="s">
        <v>33</v>
      </c>
      <c r="G69" s="16" t="s">
        <v>312</v>
      </c>
      <c r="H69" s="15" t="s">
        <v>212</v>
      </c>
      <c r="I69" s="15">
        <v>300</v>
      </c>
      <c r="J69" s="23">
        <f t="shared" si="3"/>
        <v>70.464889</v>
      </c>
      <c r="K69" s="23">
        <f t="shared" si="4"/>
        <v>70.464889</v>
      </c>
      <c r="L69" s="23">
        <v>70.464889</v>
      </c>
      <c r="M69" s="24"/>
      <c r="N69" s="24"/>
      <c r="O69" s="24"/>
      <c r="P69" s="24"/>
      <c r="Q69" s="24"/>
      <c r="R69" s="24"/>
      <c r="S69" s="24"/>
      <c r="T69" s="24"/>
      <c r="U69" s="15" t="s">
        <v>313</v>
      </c>
      <c r="V69" s="15" t="s">
        <v>314</v>
      </c>
      <c r="W69" s="15" t="s">
        <v>295</v>
      </c>
      <c r="X69" s="15" t="s">
        <v>315</v>
      </c>
      <c r="Y69" s="15"/>
      <c r="Z69" s="15" t="s">
        <v>40</v>
      </c>
    </row>
    <row r="70" s="4" customFormat="1" ht="51" customHeight="1" spans="1:26">
      <c r="A70" s="15">
        <v>65</v>
      </c>
      <c r="B70" s="15" t="s">
        <v>291</v>
      </c>
      <c r="C70" s="15" t="s">
        <v>316</v>
      </c>
      <c r="D70" s="15" t="s">
        <v>31</v>
      </c>
      <c r="E70" s="15" t="s">
        <v>293</v>
      </c>
      <c r="F70" s="15" t="s">
        <v>33</v>
      </c>
      <c r="G70" s="16" t="s">
        <v>317</v>
      </c>
      <c r="H70" s="15" t="s">
        <v>212</v>
      </c>
      <c r="I70" s="15">
        <v>280</v>
      </c>
      <c r="J70" s="23">
        <f t="shared" si="3"/>
        <v>75.26995</v>
      </c>
      <c r="K70" s="23">
        <f t="shared" si="4"/>
        <v>75.26995</v>
      </c>
      <c r="L70" s="23">
        <v>75.26995</v>
      </c>
      <c r="M70" s="24"/>
      <c r="N70" s="24"/>
      <c r="O70" s="24"/>
      <c r="P70" s="24"/>
      <c r="Q70" s="24"/>
      <c r="R70" s="24"/>
      <c r="S70" s="24"/>
      <c r="T70" s="24"/>
      <c r="U70" s="15" t="s">
        <v>318</v>
      </c>
      <c r="V70" s="15" t="s">
        <v>319</v>
      </c>
      <c r="W70" s="15" t="s">
        <v>295</v>
      </c>
      <c r="X70" s="15" t="s">
        <v>320</v>
      </c>
      <c r="Y70" s="15"/>
      <c r="Z70" s="15" t="s">
        <v>40</v>
      </c>
    </row>
    <row r="71" s="4" customFormat="1" ht="57" customHeight="1" spans="1:26">
      <c r="A71" s="15">
        <v>66</v>
      </c>
      <c r="B71" s="15" t="s">
        <v>291</v>
      </c>
      <c r="C71" s="15" t="s">
        <v>321</v>
      </c>
      <c r="D71" s="15" t="s">
        <v>31</v>
      </c>
      <c r="E71" s="15" t="s">
        <v>293</v>
      </c>
      <c r="F71" s="15" t="s">
        <v>33</v>
      </c>
      <c r="G71" s="16" t="s">
        <v>322</v>
      </c>
      <c r="H71" s="15" t="s">
        <v>212</v>
      </c>
      <c r="I71" s="15">
        <v>300</v>
      </c>
      <c r="J71" s="23">
        <f t="shared" ref="J71:J102" si="5">K71+R71+S71+T71</f>
        <v>75.054845</v>
      </c>
      <c r="K71" s="23">
        <f t="shared" ref="K71:K102" si="6">SUM(L71:Q71)</f>
        <v>75.054845</v>
      </c>
      <c r="L71" s="23">
        <v>75.054845</v>
      </c>
      <c r="M71" s="24"/>
      <c r="N71" s="24"/>
      <c r="O71" s="24"/>
      <c r="P71" s="24"/>
      <c r="Q71" s="24"/>
      <c r="R71" s="24"/>
      <c r="S71" s="24"/>
      <c r="T71" s="24"/>
      <c r="U71" s="15" t="s">
        <v>68</v>
      </c>
      <c r="V71" s="15" t="s">
        <v>69</v>
      </c>
      <c r="W71" s="15" t="s">
        <v>295</v>
      </c>
      <c r="X71" s="15" t="s">
        <v>323</v>
      </c>
      <c r="Y71" s="15"/>
      <c r="Z71" s="15" t="s">
        <v>40</v>
      </c>
    </row>
    <row r="72" s="4" customFormat="1" ht="51" customHeight="1" spans="1:26">
      <c r="A72" s="15">
        <v>67</v>
      </c>
      <c r="B72" s="15" t="s">
        <v>291</v>
      </c>
      <c r="C72" s="15" t="s">
        <v>324</v>
      </c>
      <c r="D72" s="15" t="s">
        <v>31</v>
      </c>
      <c r="E72" s="15" t="s">
        <v>293</v>
      </c>
      <c r="F72" s="15" t="s">
        <v>33</v>
      </c>
      <c r="G72" s="16" t="s">
        <v>325</v>
      </c>
      <c r="H72" s="15" t="s">
        <v>212</v>
      </c>
      <c r="I72" s="15">
        <v>600</v>
      </c>
      <c r="J72" s="23">
        <f t="shared" si="5"/>
        <v>143.467132</v>
      </c>
      <c r="K72" s="23">
        <f t="shared" si="6"/>
        <v>143.467132</v>
      </c>
      <c r="L72" s="23">
        <v>143.467132</v>
      </c>
      <c r="M72" s="24"/>
      <c r="N72" s="24"/>
      <c r="O72" s="24"/>
      <c r="P72" s="24"/>
      <c r="Q72" s="24"/>
      <c r="R72" s="24"/>
      <c r="S72" s="24"/>
      <c r="T72" s="24"/>
      <c r="U72" s="15" t="s">
        <v>326</v>
      </c>
      <c r="V72" s="15" t="s">
        <v>327</v>
      </c>
      <c r="W72" s="15" t="s">
        <v>295</v>
      </c>
      <c r="X72" s="15" t="s">
        <v>328</v>
      </c>
      <c r="Y72" s="15"/>
      <c r="Z72" s="15" t="s">
        <v>40</v>
      </c>
    </row>
    <row r="73" s="4" customFormat="1" ht="51" customHeight="1" spans="1:26">
      <c r="A73" s="15">
        <v>68</v>
      </c>
      <c r="B73" s="15" t="s">
        <v>291</v>
      </c>
      <c r="C73" s="15" t="s">
        <v>329</v>
      </c>
      <c r="D73" s="15" t="s">
        <v>31</v>
      </c>
      <c r="E73" s="15" t="s">
        <v>293</v>
      </c>
      <c r="F73" s="15" t="s">
        <v>33</v>
      </c>
      <c r="G73" s="16" t="s">
        <v>330</v>
      </c>
      <c r="H73" s="15" t="s">
        <v>212</v>
      </c>
      <c r="I73" s="15">
        <v>400</v>
      </c>
      <c r="J73" s="23">
        <f t="shared" si="5"/>
        <v>80.784661</v>
      </c>
      <c r="K73" s="23">
        <f t="shared" si="6"/>
        <v>80.784661</v>
      </c>
      <c r="L73" s="23">
        <v>80.784661</v>
      </c>
      <c r="M73" s="24"/>
      <c r="N73" s="24"/>
      <c r="O73" s="24"/>
      <c r="P73" s="24"/>
      <c r="Q73" s="24"/>
      <c r="R73" s="24"/>
      <c r="S73" s="24"/>
      <c r="T73" s="24"/>
      <c r="U73" s="15" t="s">
        <v>48</v>
      </c>
      <c r="V73" s="15" t="s">
        <v>49</v>
      </c>
      <c r="W73" s="15" t="s">
        <v>295</v>
      </c>
      <c r="X73" s="15" t="s">
        <v>331</v>
      </c>
      <c r="Y73" s="15"/>
      <c r="Z73" s="15" t="s">
        <v>40</v>
      </c>
    </row>
    <row r="74" s="4" customFormat="1" ht="65" customHeight="1" spans="1:26">
      <c r="A74" s="15">
        <v>69</v>
      </c>
      <c r="B74" s="15" t="s">
        <v>291</v>
      </c>
      <c r="C74" s="15" t="s">
        <v>332</v>
      </c>
      <c r="D74" s="15" t="s">
        <v>31</v>
      </c>
      <c r="E74" s="15" t="s">
        <v>293</v>
      </c>
      <c r="F74" s="15" t="s">
        <v>33</v>
      </c>
      <c r="G74" s="16" t="s">
        <v>333</v>
      </c>
      <c r="H74" s="15" t="s">
        <v>212</v>
      </c>
      <c r="I74" s="15">
        <v>1700</v>
      </c>
      <c r="J74" s="23">
        <f t="shared" si="5"/>
        <v>380.543119</v>
      </c>
      <c r="K74" s="23">
        <f t="shared" si="6"/>
        <v>380.543119</v>
      </c>
      <c r="L74" s="23">
        <v>380.543119</v>
      </c>
      <c r="M74" s="24"/>
      <c r="N74" s="24"/>
      <c r="O74" s="24"/>
      <c r="P74" s="24"/>
      <c r="Q74" s="24"/>
      <c r="R74" s="24"/>
      <c r="S74" s="24"/>
      <c r="T74" s="24"/>
      <c r="U74" s="15" t="s">
        <v>124</v>
      </c>
      <c r="V74" s="15" t="s">
        <v>125</v>
      </c>
      <c r="W74" s="15" t="s">
        <v>295</v>
      </c>
      <c r="X74" s="15" t="s">
        <v>334</v>
      </c>
      <c r="Y74" s="15"/>
      <c r="Z74" s="15" t="s">
        <v>40</v>
      </c>
    </row>
    <row r="75" s="4" customFormat="1" ht="65" customHeight="1" spans="1:26">
      <c r="A75" s="15">
        <v>70</v>
      </c>
      <c r="B75" s="15" t="s">
        <v>291</v>
      </c>
      <c r="C75" s="15" t="s">
        <v>335</v>
      </c>
      <c r="D75" s="15" t="s">
        <v>31</v>
      </c>
      <c r="E75" s="15" t="s">
        <v>293</v>
      </c>
      <c r="F75" s="15" t="s">
        <v>33</v>
      </c>
      <c r="G75" s="16" t="s">
        <v>336</v>
      </c>
      <c r="H75" s="15" t="s">
        <v>212</v>
      </c>
      <c r="I75" s="15">
        <v>2300</v>
      </c>
      <c r="J75" s="23">
        <f t="shared" si="5"/>
        <v>447.079936</v>
      </c>
      <c r="K75" s="23">
        <f t="shared" si="6"/>
        <v>447.079936</v>
      </c>
      <c r="L75" s="23">
        <v>447.079936</v>
      </c>
      <c r="M75" s="24"/>
      <c r="N75" s="24"/>
      <c r="O75" s="24"/>
      <c r="P75" s="24"/>
      <c r="Q75" s="24"/>
      <c r="R75" s="24"/>
      <c r="S75" s="24"/>
      <c r="T75" s="24"/>
      <c r="U75" s="15" t="s">
        <v>92</v>
      </c>
      <c r="V75" s="15" t="s">
        <v>93</v>
      </c>
      <c r="W75" s="15" t="s">
        <v>295</v>
      </c>
      <c r="X75" s="15" t="s">
        <v>337</v>
      </c>
      <c r="Y75" s="15"/>
      <c r="Z75" s="15" t="s">
        <v>40</v>
      </c>
    </row>
    <row r="76" s="4" customFormat="1" ht="51" customHeight="1" spans="1:26">
      <c r="A76" s="15">
        <v>71</v>
      </c>
      <c r="B76" s="15" t="s">
        <v>338</v>
      </c>
      <c r="C76" s="15" t="s">
        <v>339</v>
      </c>
      <c r="D76" s="15" t="s">
        <v>31</v>
      </c>
      <c r="E76" s="15" t="s">
        <v>340</v>
      </c>
      <c r="F76" s="15" t="s">
        <v>33</v>
      </c>
      <c r="G76" s="16" t="s">
        <v>341</v>
      </c>
      <c r="H76" s="15" t="s">
        <v>342</v>
      </c>
      <c r="I76" s="15">
        <v>10010</v>
      </c>
      <c r="J76" s="23">
        <f t="shared" si="5"/>
        <v>1000</v>
      </c>
      <c r="K76" s="23">
        <f t="shared" si="6"/>
        <v>1000</v>
      </c>
      <c r="L76" s="23">
        <v>1000</v>
      </c>
      <c r="M76" s="24"/>
      <c r="N76" s="24"/>
      <c r="O76" s="24"/>
      <c r="P76" s="24"/>
      <c r="Q76" s="24"/>
      <c r="R76" s="24"/>
      <c r="S76" s="24"/>
      <c r="T76" s="24"/>
      <c r="U76" s="33" t="s">
        <v>38</v>
      </c>
      <c r="V76" s="34" t="s">
        <v>222</v>
      </c>
      <c r="W76" s="34" t="s">
        <v>38</v>
      </c>
      <c r="X76" s="15" t="s">
        <v>343</v>
      </c>
      <c r="Y76" s="15"/>
      <c r="Z76" s="15" t="s">
        <v>40</v>
      </c>
    </row>
    <row r="77" s="8" customFormat="1" ht="51" customHeight="1" spans="1:26">
      <c r="A77" s="15">
        <v>72</v>
      </c>
      <c r="B77" s="15" t="s">
        <v>344</v>
      </c>
      <c r="C77" s="15" t="s">
        <v>345</v>
      </c>
      <c r="D77" s="15" t="s">
        <v>31</v>
      </c>
      <c r="E77" s="15" t="s">
        <v>346</v>
      </c>
      <c r="F77" s="15" t="s">
        <v>33</v>
      </c>
      <c r="G77" s="16" t="s">
        <v>347</v>
      </c>
      <c r="H77" s="15" t="s">
        <v>348</v>
      </c>
      <c r="I77" s="15">
        <v>25</v>
      </c>
      <c r="J77" s="23">
        <f t="shared" si="5"/>
        <v>147.550207</v>
      </c>
      <c r="K77" s="23">
        <f t="shared" si="6"/>
        <v>147.550207</v>
      </c>
      <c r="L77" s="23">
        <v>147.550207</v>
      </c>
      <c r="M77" s="24"/>
      <c r="N77" s="24"/>
      <c r="O77" s="24"/>
      <c r="P77" s="24"/>
      <c r="Q77" s="24"/>
      <c r="R77" s="24"/>
      <c r="S77" s="24"/>
      <c r="T77" s="24"/>
      <c r="U77" s="15" t="s">
        <v>38</v>
      </c>
      <c r="V77" s="15" t="s">
        <v>222</v>
      </c>
      <c r="W77" s="34" t="s">
        <v>38</v>
      </c>
      <c r="X77" s="15" t="s">
        <v>349</v>
      </c>
      <c r="Y77" s="15"/>
      <c r="Z77" s="15" t="s">
        <v>40</v>
      </c>
    </row>
    <row r="78" s="6" customFormat="1" ht="69" customHeight="1" spans="1:26">
      <c r="A78" s="15">
        <v>73</v>
      </c>
      <c r="B78" s="15" t="s">
        <v>350</v>
      </c>
      <c r="C78" s="15" t="s">
        <v>351</v>
      </c>
      <c r="D78" s="15" t="s">
        <v>352</v>
      </c>
      <c r="E78" s="15" t="s">
        <v>353</v>
      </c>
      <c r="F78" s="15" t="s">
        <v>33</v>
      </c>
      <c r="G78" s="16" t="s">
        <v>354</v>
      </c>
      <c r="H78" s="15" t="s">
        <v>355</v>
      </c>
      <c r="I78" s="15">
        <v>1000</v>
      </c>
      <c r="J78" s="23">
        <f t="shared" si="5"/>
        <v>49.999773</v>
      </c>
      <c r="K78" s="23">
        <f t="shared" si="6"/>
        <v>49.999773</v>
      </c>
      <c r="L78" s="23">
        <v>49.999773</v>
      </c>
      <c r="M78" s="24"/>
      <c r="N78" s="24"/>
      <c r="O78" s="24"/>
      <c r="P78" s="24"/>
      <c r="Q78" s="24"/>
      <c r="R78" s="24"/>
      <c r="S78" s="24"/>
      <c r="T78" s="24"/>
      <c r="U78" s="15" t="s">
        <v>356</v>
      </c>
      <c r="V78" s="15" t="s">
        <v>357</v>
      </c>
      <c r="W78" s="15" t="s">
        <v>356</v>
      </c>
      <c r="X78" s="15" t="s">
        <v>358</v>
      </c>
      <c r="Y78" s="15"/>
      <c r="Z78" s="15" t="s">
        <v>40</v>
      </c>
    </row>
    <row r="79" s="4" customFormat="1" ht="82" customHeight="1" spans="1:26">
      <c r="A79" s="15">
        <v>74</v>
      </c>
      <c r="B79" s="15" t="s">
        <v>359</v>
      </c>
      <c r="C79" s="15" t="s">
        <v>360</v>
      </c>
      <c r="D79" s="15" t="s">
        <v>352</v>
      </c>
      <c r="E79" s="15" t="s">
        <v>361</v>
      </c>
      <c r="F79" s="15" t="s">
        <v>33</v>
      </c>
      <c r="G79" s="16" t="s">
        <v>362</v>
      </c>
      <c r="H79" s="15" t="s">
        <v>355</v>
      </c>
      <c r="I79" s="15">
        <v>800</v>
      </c>
      <c r="J79" s="23">
        <f t="shared" si="5"/>
        <v>40</v>
      </c>
      <c r="K79" s="23">
        <f t="shared" si="6"/>
        <v>40</v>
      </c>
      <c r="L79" s="23">
        <v>40</v>
      </c>
      <c r="M79" s="24"/>
      <c r="N79" s="24"/>
      <c r="O79" s="24"/>
      <c r="P79" s="24"/>
      <c r="Q79" s="24"/>
      <c r="R79" s="24"/>
      <c r="S79" s="24"/>
      <c r="T79" s="24"/>
      <c r="U79" s="15" t="s">
        <v>356</v>
      </c>
      <c r="V79" s="15" t="s">
        <v>357</v>
      </c>
      <c r="W79" s="15" t="s">
        <v>356</v>
      </c>
      <c r="X79" s="15" t="s">
        <v>363</v>
      </c>
      <c r="Y79" s="15"/>
      <c r="Z79" s="15" t="s">
        <v>40</v>
      </c>
    </row>
    <row r="80" s="6" customFormat="1" ht="78" customHeight="1" spans="1:26">
      <c r="A80" s="29">
        <v>75</v>
      </c>
      <c r="B80" s="29" t="s">
        <v>364</v>
      </c>
      <c r="C80" s="29" t="s">
        <v>365</v>
      </c>
      <c r="D80" s="29" t="s">
        <v>352</v>
      </c>
      <c r="E80" s="29" t="s">
        <v>366</v>
      </c>
      <c r="F80" s="29" t="s">
        <v>33</v>
      </c>
      <c r="G80" s="30" t="s">
        <v>367</v>
      </c>
      <c r="H80" s="29" t="s">
        <v>355</v>
      </c>
      <c r="I80" s="29">
        <v>1900</v>
      </c>
      <c r="J80" s="23">
        <f t="shared" si="5"/>
        <v>2280</v>
      </c>
      <c r="K80" s="23">
        <f t="shared" si="6"/>
        <v>2280</v>
      </c>
      <c r="L80" s="23">
        <v>2280</v>
      </c>
      <c r="M80" s="31"/>
      <c r="N80" s="31"/>
      <c r="O80" s="31"/>
      <c r="P80" s="31"/>
      <c r="Q80" s="31"/>
      <c r="R80" s="31"/>
      <c r="S80" s="31"/>
      <c r="T80" s="31"/>
      <c r="U80" s="29" t="s">
        <v>368</v>
      </c>
      <c r="V80" s="29" t="s">
        <v>369</v>
      </c>
      <c r="W80" s="29" t="s">
        <v>368</v>
      </c>
      <c r="X80" s="29" t="s">
        <v>370</v>
      </c>
      <c r="Y80" s="15"/>
      <c r="Z80" s="15" t="s">
        <v>40</v>
      </c>
    </row>
    <row r="81" s="9" customFormat="1" ht="66" customHeight="1" spans="1:26">
      <c r="A81" s="15">
        <v>76</v>
      </c>
      <c r="B81" s="15" t="s">
        <v>371</v>
      </c>
      <c r="C81" s="15" t="s">
        <v>372</v>
      </c>
      <c r="D81" s="15" t="s">
        <v>352</v>
      </c>
      <c r="E81" s="15" t="s">
        <v>366</v>
      </c>
      <c r="F81" s="15" t="s">
        <v>33</v>
      </c>
      <c r="G81" s="16" t="s">
        <v>373</v>
      </c>
      <c r="H81" s="15" t="s">
        <v>348</v>
      </c>
      <c r="I81" s="15">
        <v>1597</v>
      </c>
      <c r="J81" s="23">
        <f t="shared" si="5"/>
        <v>2759.832</v>
      </c>
      <c r="K81" s="23">
        <f t="shared" si="6"/>
        <v>2759.832</v>
      </c>
      <c r="L81" s="23">
        <v>2759.832</v>
      </c>
      <c r="M81" s="24"/>
      <c r="N81" s="24"/>
      <c r="O81" s="24"/>
      <c r="P81" s="24"/>
      <c r="Q81" s="24"/>
      <c r="R81" s="24"/>
      <c r="S81" s="24"/>
      <c r="T81" s="24"/>
      <c r="U81" s="15" t="s">
        <v>374</v>
      </c>
      <c r="V81" s="15" t="s">
        <v>222</v>
      </c>
      <c r="W81" s="15" t="s">
        <v>374</v>
      </c>
      <c r="X81" s="15" t="s">
        <v>375</v>
      </c>
      <c r="Y81" s="15"/>
      <c r="Z81" s="15" t="s">
        <v>40</v>
      </c>
    </row>
    <row r="82" s="4" customFormat="1" ht="51" customHeight="1" spans="1:26">
      <c r="A82" s="15">
        <v>77</v>
      </c>
      <c r="B82" s="15" t="s">
        <v>376</v>
      </c>
      <c r="C82" s="15" t="s">
        <v>377</v>
      </c>
      <c r="D82" s="15" t="s">
        <v>378</v>
      </c>
      <c r="E82" s="15" t="s">
        <v>379</v>
      </c>
      <c r="F82" s="15" t="s">
        <v>33</v>
      </c>
      <c r="G82" s="16" t="s">
        <v>380</v>
      </c>
      <c r="H82" s="15" t="s">
        <v>381</v>
      </c>
      <c r="I82" s="15">
        <v>332</v>
      </c>
      <c r="J82" s="23">
        <f t="shared" si="5"/>
        <v>4775.242</v>
      </c>
      <c r="K82" s="23">
        <f t="shared" si="6"/>
        <v>4775.242</v>
      </c>
      <c r="L82" s="23">
        <v>4775.242</v>
      </c>
      <c r="M82" s="23"/>
      <c r="N82" s="23"/>
      <c r="O82" s="23"/>
      <c r="P82" s="23"/>
      <c r="Q82" s="23"/>
      <c r="R82" s="23"/>
      <c r="S82" s="23"/>
      <c r="T82" s="23"/>
      <c r="U82" s="15" t="s">
        <v>382</v>
      </c>
      <c r="V82" s="15" t="s">
        <v>383</v>
      </c>
      <c r="W82" s="15" t="s">
        <v>382</v>
      </c>
      <c r="X82" s="15" t="s">
        <v>384</v>
      </c>
      <c r="Y82" s="15"/>
      <c r="Z82" s="15" t="s">
        <v>40</v>
      </c>
    </row>
    <row r="83" s="4" customFormat="1" ht="51" customHeight="1" spans="1:26">
      <c r="A83" s="15">
        <v>78</v>
      </c>
      <c r="B83" s="15" t="s">
        <v>385</v>
      </c>
      <c r="C83" s="15" t="s">
        <v>386</v>
      </c>
      <c r="D83" s="15" t="s">
        <v>378</v>
      </c>
      <c r="E83" s="15" t="s">
        <v>387</v>
      </c>
      <c r="F83" s="15" t="s">
        <v>33</v>
      </c>
      <c r="G83" s="16" t="s">
        <v>388</v>
      </c>
      <c r="H83" s="15" t="s">
        <v>130</v>
      </c>
      <c r="I83" s="15">
        <v>4.5</v>
      </c>
      <c r="J83" s="23">
        <f t="shared" si="5"/>
        <v>354.322578</v>
      </c>
      <c r="K83" s="23">
        <f t="shared" si="6"/>
        <v>354.322578</v>
      </c>
      <c r="L83" s="23">
        <v>16.1334</v>
      </c>
      <c r="M83" s="23">
        <v>338.189178</v>
      </c>
      <c r="N83" s="23"/>
      <c r="O83" s="23"/>
      <c r="P83" s="23"/>
      <c r="Q83" s="23"/>
      <c r="R83" s="23"/>
      <c r="S83" s="23"/>
      <c r="T83" s="23"/>
      <c r="U83" s="15" t="s">
        <v>368</v>
      </c>
      <c r="V83" s="15" t="s">
        <v>369</v>
      </c>
      <c r="W83" s="15" t="s">
        <v>389</v>
      </c>
      <c r="X83" s="15" t="s">
        <v>390</v>
      </c>
      <c r="Y83" s="15"/>
      <c r="Z83" s="15" t="s">
        <v>40</v>
      </c>
    </row>
    <row r="84" s="4" customFormat="1" ht="51" customHeight="1" spans="1:26">
      <c r="A84" s="15">
        <v>79</v>
      </c>
      <c r="B84" s="15" t="s">
        <v>385</v>
      </c>
      <c r="C84" s="15" t="s">
        <v>391</v>
      </c>
      <c r="D84" s="15" t="s">
        <v>378</v>
      </c>
      <c r="E84" s="15" t="s">
        <v>387</v>
      </c>
      <c r="F84" s="15" t="s">
        <v>33</v>
      </c>
      <c r="G84" s="16" t="s">
        <v>392</v>
      </c>
      <c r="H84" s="15" t="s">
        <v>130</v>
      </c>
      <c r="I84" s="15">
        <v>5.6</v>
      </c>
      <c r="J84" s="23">
        <f t="shared" si="5"/>
        <v>375.761115</v>
      </c>
      <c r="K84" s="23">
        <f t="shared" si="6"/>
        <v>375.761115</v>
      </c>
      <c r="L84" s="23">
        <v>19.2578</v>
      </c>
      <c r="M84" s="23">
        <v>356.503315</v>
      </c>
      <c r="N84" s="23"/>
      <c r="O84" s="23"/>
      <c r="P84" s="23"/>
      <c r="Q84" s="23"/>
      <c r="R84" s="23"/>
      <c r="S84" s="23"/>
      <c r="T84" s="23"/>
      <c r="U84" s="15" t="s">
        <v>368</v>
      </c>
      <c r="V84" s="15" t="s">
        <v>369</v>
      </c>
      <c r="W84" s="15" t="s">
        <v>389</v>
      </c>
      <c r="X84" s="15" t="s">
        <v>393</v>
      </c>
      <c r="Y84" s="15"/>
      <c r="Z84" s="15" t="s">
        <v>40</v>
      </c>
    </row>
    <row r="85" s="4" customFormat="1" ht="51" customHeight="1" spans="1:26">
      <c r="A85" s="15">
        <v>80</v>
      </c>
      <c r="B85" s="15" t="s">
        <v>385</v>
      </c>
      <c r="C85" s="15" t="s">
        <v>394</v>
      </c>
      <c r="D85" s="15" t="s">
        <v>378</v>
      </c>
      <c r="E85" s="15" t="s">
        <v>387</v>
      </c>
      <c r="F85" s="15" t="s">
        <v>33</v>
      </c>
      <c r="G85" s="16" t="s">
        <v>395</v>
      </c>
      <c r="H85" s="15" t="s">
        <v>130</v>
      </c>
      <c r="I85" s="15">
        <v>5.1</v>
      </c>
      <c r="J85" s="23">
        <f t="shared" si="5"/>
        <v>379.827238</v>
      </c>
      <c r="K85" s="23">
        <f t="shared" si="6"/>
        <v>379.827238</v>
      </c>
      <c r="L85" s="23">
        <v>17.6961</v>
      </c>
      <c r="M85" s="23">
        <v>362.131138</v>
      </c>
      <c r="N85" s="23"/>
      <c r="O85" s="23"/>
      <c r="P85" s="23"/>
      <c r="Q85" s="23"/>
      <c r="R85" s="23"/>
      <c r="S85" s="23"/>
      <c r="T85" s="23"/>
      <c r="U85" s="15" t="s">
        <v>368</v>
      </c>
      <c r="V85" s="15" t="s">
        <v>369</v>
      </c>
      <c r="W85" s="15" t="s">
        <v>389</v>
      </c>
      <c r="X85" s="15" t="s">
        <v>393</v>
      </c>
      <c r="Y85" s="15"/>
      <c r="Z85" s="15" t="s">
        <v>40</v>
      </c>
    </row>
    <row r="86" s="4" customFormat="1" ht="51" customHeight="1" spans="1:26">
      <c r="A86" s="15">
        <v>81</v>
      </c>
      <c r="B86" s="15" t="s">
        <v>385</v>
      </c>
      <c r="C86" s="15" t="s">
        <v>396</v>
      </c>
      <c r="D86" s="15" t="s">
        <v>378</v>
      </c>
      <c r="E86" s="15" t="s">
        <v>387</v>
      </c>
      <c r="F86" s="15" t="s">
        <v>33</v>
      </c>
      <c r="G86" s="16" t="s">
        <v>397</v>
      </c>
      <c r="H86" s="15" t="s">
        <v>130</v>
      </c>
      <c r="I86" s="15">
        <v>4.2</v>
      </c>
      <c r="J86" s="23">
        <f t="shared" si="5"/>
        <v>335.866099</v>
      </c>
      <c r="K86" s="23">
        <f t="shared" si="6"/>
        <v>335.866099</v>
      </c>
      <c r="L86" s="23">
        <v>12.6937</v>
      </c>
      <c r="M86" s="23">
        <v>323.172399</v>
      </c>
      <c r="N86" s="23"/>
      <c r="O86" s="23"/>
      <c r="P86" s="23"/>
      <c r="Q86" s="23"/>
      <c r="R86" s="23"/>
      <c r="S86" s="23"/>
      <c r="T86" s="23"/>
      <c r="U86" s="15" t="s">
        <v>368</v>
      </c>
      <c r="V86" s="15" t="s">
        <v>369</v>
      </c>
      <c r="W86" s="15" t="s">
        <v>389</v>
      </c>
      <c r="X86" s="15" t="s">
        <v>398</v>
      </c>
      <c r="Y86" s="15"/>
      <c r="Z86" s="15" t="s">
        <v>40</v>
      </c>
    </row>
    <row r="87" s="4" customFormat="1" ht="51" customHeight="1" spans="1:26">
      <c r="A87" s="15">
        <v>82</v>
      </c>
      <c r="B87" s="15" t="s">
        <v>385</v>
      </c>
      <c r="C87" s="15" t="s">
        <v>399</v>
      </c>
      <c r="D87" s="15" t="s">
        <v>378</v>
      </c>
      <c r="E87" s="15" t="s">
        <v>387</v>
      </c>
      <c r="F87" s="15" t="s">
        <v>33</v>
      </c>
      <c r="G87" s="16" t="s">
        <v>400</v>
      </c>
      <c r="H87" s="15" t="s">
        <v>130</v>
      </c>
      <c r="I87" s="15">
        <v>4.2</v>
      </c>
      <c r="J87" s="23">
        <f t="shared" si="5"/>
        <v>358.146419</v>
      </c>
      <c r="K87" s="23">
        <f t="shared" si="6"/>
        <v>358.146419</v>
      </c>
      <c r="L87" s="23">
        <v>8.8896</v>
      </c>
      <c r="M87" s="23">
        <v>349.256819</v>
      </c>
      <c r="N87" s="23"/>
      <c r="O87" s="23"/>
      <c r="P87" s="23"/>
      <c r="Q87" s="23"/>
      <c r="R87" s="23"/>
      <c r="S87" s="23"/>
      <c r="T87" s="23"/>
      <c r="U87" s="15" t="s">
        <v>368</v>
      </c>
      <c r="V87" s="15" t="s">
        <v>369</v>
      </c>
      <c r="W87" s="15" t="s">
        <v>389</v>
      </c>
      <c r="X87" s="15" t="s">
        <v>393</v>
      </c>
      <c r="Y87" s="15"/>
      <c r="Z87" s="15" t="s">
        <v>40</v>
      </c>
    </row>
    <row r="88" s="4" customFormat="1" ht="51" customHeight="1" spans="1:26">
      <c r="A88" s="15">
        <v>83</v>
      </c>
      <c r="B88" s="15" t="s">
        <v>385</v>
      </c>
      <c r="C88" s="15" t="s">
        <v>401</v>
      </c>
      <c r="D88" s="15" t="s">
        <v>378</v>
      </c>
      <c r="E88" s="15" t="s">
        <v>387</v>
      </c>
      <c r="F88" s="15" t="s">
        <v>33</v>
      </c>
      <c r="G88" s="16" t="s">
        <v>402</v>
      </c>
      <c r="H88" s="15" t="s">
        <v>130</v>
      </c>
      <c r="I88" s="15">
        <v>4.8</v>
      </c>
      <c r="J88" s="23">
        <f t="shared" si="5"/>
        <v>365.361911</v>
      </c>
      <c r="K88" s="23">
        <f t="shared" si="6"/>
        <v>365.361911</v>
      </c>
      <c r="L88" s="23">
        <v>13.6696</v>
      </c>
      <c r="M88" s="23">
        <v>351.692311</v>
      </c>
      <c r="N88" s="23"/>
      <c r="O88" s="23"/>
      <c r="P88" s="23"/>
      <c r="Q88" s="23"/>
      <c r="R88" s="23"/>
      <c r="S88" s="23"/>
      <c r="T88" s="23"/>
      <c r="U88" s="15" t="s">
        <v>368</v>
      </c>
      <c r="V88" s="15" t="s">
        <v>369</v>
      </c>
      <c r="W88" s="15" t="s">
        <v>389</v>
      </c>
      <c r="X88" s="15" t="s">
        <v>398</v>
      </c>
      <c r="Y88" s="15"/>
      <c r="Z88" s="15" t="s">
        <v>40</v>
      </c>
    </row>
    <row r="89" s="4" customFormat="1" ht="51" customHeight="1" spans="1:26">
      <c r="A89" s="15">
        <v>84</v>
      </c>
      <c r="B89" s="15" t="s">
        <v>385</v>
      </c>
      <c r="C89" s="15" t="s">
        <v>403</v>
      </c>
      <c r="D89" s="15" t="s">
        <v>378</v>
      </c>
      <c r="E89" s="15" t="s">
        <v>387</v>
      </c>
      <c r="F89" s="15" t="s">
        <v>33</v>
      </c>
      <c r="G89" s="16" t="s">
        <v>404</v>
      </c>
      <c r="H89" s="15" t="s">
        <v>130</v>
      </c>
      <c r="I89" s="15">
        <v>4</v>
      </c>
      <c r="J89" s="23">
        <f t="shared" si="5"/>
        <v>360.696727</v>
      </c>
      <c r="K89" s="23">
        <f t="shared" si="6"/>
        <v>360.696727</v>
      </c>
      <c r="L89" s="23">
        <v>9.3457</v>
      </c>
      <c r="M89" s="23">
        <v>351.351027</v>
      </c>
      <c r="N89" s="23"/>
      <c r="O89" s="23"/>
      <c r="P89" s="23"/>
      <c r="Q89" s="23"/>
      <c r="R89" s="23"/>
      <c r="S89" s="23"/>
      <c r="T89" s="23"/>
      <c r="U89" s="15" t="s">
        <v>368</v>
      </c>
      <c r="V89" s="15" t="s">
        <v>369</v>
      </c>
      <c r="W89" s="15" t="s">
        <v>389</v>
      </c>
      <c r="X89" s="15" t="s">
        <v>405</v>
      </c>
      <c r="Y89" s="15"/>
      <c r="Z89" s="15" t="s">
        <v>40</v>
      </c>
    </row>
    <row r="90" s="4" customFormat="1" ht="51" customHeight="1" spans="1:26">
      <c r="A90" s="15">
        <v>85</v>
      </c>
      <c r="B90" s="15" t="s">
        <v>385</v>
      </c>
      <c r="C90" s="15" t="s">
        <v>406</v>
      </c>
      <c r="D90" s="15" t="s">
        <v>378</v>
      </c>
      <c r="E90" s="15" t="s">
        <v>387</v>
      </c>
      <c r="F90" s="15" t="s">
        <v>33</v>
      </c>
      <c r="G90" s="16" t="s">
        <v>407</v>
      </c>
      <c r="H90" s="15" t="s">
        <v>130</v>
      </c>
      <c r="I90" s="15">
        <v>4.2</v>
      </c>
      <c r="J90" s="23">
        <f t="shared" si="5"/>
        <v>389.772652</v>
      </c>
      <c r="K90" s="23">
        <f t="shared" si="6"/>
        <v>389.772652</v>
      </c>
      <c r="L90" s="23">
        <v>24.192</v>
      </c>
      <c r="M90" s="23">
        <v>365.580652</v>
      </c>
      <c r="N90" s="23"/>
      <c r="O90" s="23"/>
      <c r="P90" s="23"/>
      <c r="Q90" s="23"/>
      <c r="R90" s="23"/>
      <c r="S90" s="23"/>
      <c r="T90" s="23"/>
      <c r="U90" s="15" t="s">
        <v>368</v>
      </c>
      <c r="V90" s="15" t="s">
        <v>369</v>
      </c>
      <c r="W90" s="15" t="s">
        <v>389</v>
      </c>
      <c r="X90" s="15" t="s">
        <v>405</v>
      </c>
      <c r="Y90" s="15"/>
      <c r="Z90" s="15" t="s">
        <v>40</v>
      </c>
    </row>
    <row r="91" s="4" customFormat="1" ht="51" customHeight="1" spans="1:26">
      <c r="A91" s="15">
        <v>86</v>
      </c>
      <c r="B91" s="15" t="s">
        <v>385</v>
      </c>
      <c r="C91" s="15" t="s">
        <v>408</v>
      </c>
      <c r="D91" s="15" t="s">
        <v>378</v>
      </c>
      <c r="E91" s="15" t="s">
        <v>387</v>
      </c>
      <c r="F91" s="15" t="s">
        <v>33</v>
      </c>
      <c r="G91" s="16" t="s">
        <v>409</v>
      </c>
      <c r="H91" s="15" t="s">
        <v>130</v>
      </c>
      <c r="I91" s="15">
        <v>5.2</v>
      </c>
      <c r="J91" s="23">
        <f t="shared" si="5"/>
        <v>310.482753</v>
      </c>
      <c r="K91" s="23">
        <f t="shared" si="6"/>
        <v>310.482753</v>
      </c>
      <c r="L91" s="23">
        <v>14.6857</v>
      </c>
      <c r="M91" s="23">
        <v>295.797053</v>
      </c>
      <c r="N91" s="23"/>
      <c r="O91" s="23"/>
      <c r="P91" s="23"/>
      <c r="Q91" s="23"/>
      <c r="R91" s="23"/>
      <c r="S91" s="23"/>
      <c r="T91" s="23"/>
      <c r="U91" s="15" t="s">
        <v>368</v>
      </c>
      <c r="V91" s="15" t="s">
        <v>369</v>
      </c>
      <c r="W91" s="15" t="s">
        <v>389</v>
      </c>
      <c r="X91" s="15" t="s">
        <v>390</v>
      </c>
      <c r="Y91" s="15"/>
      <c r="Z91" s="15" t="s">
        <v>40</v>
      </c>
    </row>
    <row r="92" s="4" customFormat="1" ht="51" customHeight="1" spans="1:26">
      <c r="A92" s="15">
        <v>87</v>
      </c>
      <c r="B92" s="15" t="s">
        <v>385</v>
      </c>
      <c r="C92" s="15" t="s">
        <v>410</v>
      </c>
      <c r="D92" s="15" t="s">
        <v>378</v>
      </c>
      <c r="E92" s="15" t="s">
        <v>387</v>
      </c>
      <c r="F92" s="15" t="s">
        <v>33</v>
      </c>
      <c r="G92" s="16" t="s">
        <v>411</v>
      </c>
      <c r="H92" s="15" t="s">
        <v>130</v>
      </c>
      <c r="I92" s="15">
        <v>4.8</v>
      </c>
      <c r="J92" s="23">
        <f t="shared" si="5"/>
        <v>373.053286</v>
      </c>
      <c r="K92" s="23">
        <f t="shared" si="6"/>
        <v>373.053286</v>
      </c>
      <c r="L92" s="23">
        <v>26.9086</v>
      </c>
      <c r="M92" s="23">
        <v>346.144686</v>
      </c>
      <c r="N92" s="23"/>
      <c r="O92" s="23"/>
      <c r="P92" s="23"/>
      <c r="Q92" s="23"/>
      <c r="R92" s="23"/>
      <c r="S92" s="23"/>
      <c r="T92" s="23"/>
      <c r="U92" s="15" t="s">
        <v>368</v>
      </c>
      <c r="V92" s="15" t="s">
        <v>369</v>
      </c>
      <c r="W92" s="15" t="s">
        <v>389</v>
      </c>
      <c r="X92" s="15" t="s">
        <v>390</v>
      </c>
      <c r="Y92" s="15"/>
      <c r="Z92" s="15" t="s">
        <v>40</v>
      </c>
    </row>
    <row r="93" s="10" customFormat="1" ht="284" customHeight="1" spans="1:26">
      <c r="A93" s="15">
        <v>88</v>
      </c>
      <c r="B93" s="15" t="s">
        <v>412</v>
      </c>
      <c r="C93" s="15" t="s">
        <v>413</v>
      </c>
      <c r="D93" s="15" t="s">
        <v>378</v>
      </c>
      <c r="E93" s="15" t="s">
        <v>387</v>
      </c>
      <c r="F93" s="15" t="s">
        <v>414</v>
      </c>
      <c r="G93" s="16" t="s">
        <v>415</v>
      </c>
      <c r="H93" s="15" t="s">
        <v>203</v>
      </c>
      <c r="I93" s="15">
        <v>19</v>
      </c>
      <c r="J93" s="23">
        <f t="shared" si="5"/>
        <v>2059.184</v>
      </c>
      <c r="K93" s="23">
        <f t="shared" si="6"/>
        <v>2059.184</v>
      </c>
      <c r="L93" s="23">
        <v>2059.184</v>
      </c>
      <c r="M93" s="23"/>
      <c r="N93" s="23"/>
      <c r="O93" s="23"/>
      <c r="P93" s="23"/>
      <c r="Q93" s="23"/>
      <c r="R93" s="23"/>
      <c r="S93" s="23"/>
      <c r="T93" s="23"/>
      <c r="U93" s="15" t="s">
        <v>368</v>
      </c>
      <c r="V93" s="15" t="s">
        <v>369</v>
      </c>
      <c r="W93" s="15" t="s">
        <v>368</v>
      </c>
      <c r="X93" s="15" t="s">
        <v>416</v>
      </c>
      <c r="Y93" s="15"/>
      <c r="Z93" s="15" t="s">
        <v>40</v>
      </c>
    </row>
    <row r="94" s="4" customFormat="1" ht="60" customHeight="1" spans="1:26">
      <c r="A94" s="15">
        <v>89</v>
      </c>
      <c r="B94" s="15" t="s">
        <v>417</v>
      </c>
      <c r="C94" s="15" t="s">
        <v>418</v>
      </c>
      <c r="D94" s="15" t="s">
        <v>378</v>
      </c>
      <c r="E94" s="15" t="s">
        <v>419</v>
      </c>
      <c r="F94" s="15" t="s">
        <v>33</v>
      </c>
      <c r="G94" s="16" t="s">
        <v>420</v>
      </c>
      <c r="H94" s="15" t="s">
        <v>130</v>
      </c>
      <c r="I94" s="15">
        <v>5.58</v>
      </c>
      <c r="J94" s="23">
        <f t="shared" si="5"/>
        <v>379.357477</v>
      </c>
      <c r="K94" s="23">
        <f t="shared" si="6"/>
        <v>379.357477</v>
      </c>
      <c r="L94" s="32">
        <v>4.81</v>
      </c>
      <c r="M94" s="32"/>
      <c r="N94" s="23">
        <v>374.547477</v>
      </c>
      <c r="O94" s="32"/>
      <c r="P94" s="32"/>
      <c r="Q94" s="32"/>
      <c r="R94" s="32"/>
      <c r="S94" s="32"/>
      <c r="T94" s="32"/>
      <c r="U94" s="15" t="s">
        <v>68</v>
      </c>
      <c r="V94" s="15" t="s">
        <v>69</v>
      </c>
      <c r="W94" s="15" t="s">
        <v>421</v>
      </c>
      <c r="X94" s="15" t="s">
        <v>422</v>
      </c>
      <c r="Y94" s="15"/>
      <c r="Z94" s="15" t="s">
        <v>40</v>
      </c>
    </row>
    <row r="95" s="4" customFormat="1" ht="65" customHeight="1" spans="1:26">
      <c r="A95" s="15">
        <v>90</v>
      </c>
      <c r="B95" s="15" t="s">
        <v>423</v>
      </c>
      <c r="C95" s="15" t="s">
        <v>424</v>
      </c>
      <c r="D95" s="15" t="s">
        <v>378</v>
      </c>
      <c r="E95" s="15" t="s">
        <v>419</v>
      </c>
      <c r="F95" s="15" t="s">
        <v>33</v>
      </c>
      <c r="G95" s="16" t="s">
        <v>425</v>
      </c>
      <c r="H95" s="15" t="s">
        <v>130</v>
      </c>
      <c r="I95" s="15">
        <v>48</v>
      </c>
      <c r="J95" s="23">
        <f t="shared" si="5"/>
        <v>1165.193724</v>
      </c>
      <c r="K95" s="23">
        <f t="shared" si="6"/>
        <v>1165.193724</v>
      </c>
      <c r="L95" s="23">
        <v>1165.193724</v>
      </c>
      <c r="M95" s="23"/>
      <c r="N95" s="23"/>
      <c r="O95" s="23"/>
      <c r="P95" s="23"/>
      <c r="Q95" s="23"/>
      <c r="R95" s="23"/>
      <c r="S95" s="23"/>
      <c r="T95" s="23"/>
      <c r="U95" s="15" t="s">
        <v>63</v>
      </c>
      <c r="V95" s="15" t="s">
        <v>64</v>
      </c>
      <c r="W95" s="15" t="s">
        <v>38</v>
      </c>
      <c r="X95" s="15" t="s">
        <v>426</v>
      </c>
      <c r="Y95" s="15"/>
      <c r="Z95" s="15" t="s">
        <v>40</v>
      </c>
    </row>
    <row r="96" s="4" customFormat="1" ht="51" customHeight="1" spans="1:26">
      <c r="A96" s="15">
        <v>91</v>
      </c>
      <c r="B96" s="15" t="s">
        <v>423</v>
      </c>
      <c r="C96" s="15" t="s">
        <v>427</v>
      </c>
      <c r="D96" s="15" t="s">
        <v>378</v>
      </c>
      <c r="E96" s="15" t="s">
        <v>419</v>
      </c>
      <c r="F96" s="15" t="s">
        <v>33</v>
      </c>
      <c r="G96" s="16" t="s">
        <v>428</v>
      </c>
      <c r="H96" s="15" t="s">
        <v>130</v>
      </c>
      <c r="I96" s="15">
        <v>4.56</v>
      </c>
      <c r="J96" s="23">
        <f t="shared" si="5"/>
        <v>113.825052</v>
      </c>
      <c r="K96" s="23">
        <f t="shared" si="6"/>
        <v>113.825052</v>
      </c>
      <c r="L96" s="23">
        <v>113.825052</v>
      </c>
      <c r="M96" s="23"/>
      <c r="N96" s="23"/>
      <c r="O96" s="23"/>
      <c r="P96" s="23"/>
      <c r="Q96" s="23"/>
      <c r="R96" s="23"/>
      <c r="S96" s="23"/>
      <c r="T96" s="23"/>
      <c r="U96" s="15" t="s">
        <v>36</v>
      </c>
      <c r="V96" s="15" t="s">
        <v>37</v>
      </c>
      <c r="W96" s="15" t="s">
        <v>38</v>
      </c>
      <c r="X96" s="15" t="s">
        <v>429</v>
      </c>
      <c r="Y96" s="15"/>
      <c r="Z96" s="15" t="s">
        <v>40</v>
      </c>
    </row>
    <row r="97" s="4" customFormat="1" ht="51" customHeight="1" spans="1:26">
      <c r="A97" s="15">
        <v>92</v>
      </c>
      <c r="B97" s="15" t="s">
        <v>423</v>
      </c>
      <c r="C97" s="15" t="s">
        <v>430</v>
      </c>
      <c r="D97" s="15" t="s">
        <v>378</v>
      </c>
      <c r="E97" s="15" t="s">
        <v>419</v>
      </c>
      <c r="F97" s="15" t="s">
        <v>33</v>
      </c>
      <c r="G97" s="16" t="s">
        <v>431</v>
      </c>
      <c r="H97" s="15" t="s">
        <v>130</v>
      </c>
      <c r="I97" s="15">
        <v>17.1</v>
      </c>
      <c r="J97" s="23">
        <f t="shared" si="5"/>
        <v>342</v>
      </c>
      <c r="K97" s="23">
        <f t="shared" si="6"/>
        <v>342</v>
      </c>
      <c r="L97" s="23">
        <v>342</v>
      </c>
      <c r="M97" s="23"/>
      <c r="N97" s="23"/>
      <c r="O97" s="23"/>
      <c r="P97" s="23"/>
      <c r="Q97" s="23"/>
      <c r="R97" s="23"/>
      <c r="S97" s="23"/>
      <c r="T97" s="23"/>
      <c r="U97" s="15" t="s">
        <v>432</v>
      </c>
      <c r="V97" s="15" t="s">
        <v>433</v>
      </c>
      <c r="W97" s="15" t="s">
        <v>38</v>
      </c>
      <c r="X97" s="15" t="s">
        <v>426</v>
      </c>
      <c r="Y97" s="15"/>
      <c r="Z97" s="15" t="s">
        <v>40</v>
      </c>
    </row>
    <row r="98" s="4" customFormat="1" ht="51" customHeight="1" spans="1:26">
      <c r="A98" s="15">
        <v>93</v>
      </c>
      <c r="B98" s="15" t="s">
        <v>423</v>
      </c>
      <c r="C98" s="15" t="s">
        <v>434</v>
      </c>
      <c r="D98" s="15" t="s">
        <v>378</v>
      </c>
      <c r="E98" s="15" t="s">
        <v>419</v>
      </c>
      <c r="F98" s="15" t="s">
        <v>33</v>
      </c>
      <c r="G98" s="16" t="s">
        <v>435</v>
      </c>
      <c r="H98" s="15" t="s">
        <v>130</v>
      </c>
      <c r="I98" s="15">
        <v>11.1</v>
      </c>
      <c r="J98" s="23">
        <f t="shared" si="5"/>
        <v>370</v>
      </c>
      <c r="K98" s="23">
        <f t="shared" si="6"/>
        <v>370</v>
      </c>
      <c r="L98" s="23">
        <v>370</v>
      </c>
      <c r="M98" s="23"/>
      <c r="N98" s="23"/>
      <c r="O98" s="23"/>
      <c r="P98" s="23"/>
      <c r="Q98" s="23"/>
      <c r="R98" s="23"/>
      <c r="S98" s="23"/>
      <c r="T98" s="23"/>
      <c r="U98" s="15" t="s">
        <v>368</v>
      </c>
      <c r="V98" s="15" t="s">
        <v>369</v>
      </c>
      <c r="W98" s="15" t="s">
        <v>38</v>
      </c>
      <c r="X98" s="15" t="s">
        <v>393</v>
      </c>
      <c r="Y98" s="15"/>
      <c r="Z98" s="15" t="s">
        <v>40</v>
      </c>
    </row>
    <row r="99" s="4" customFormat="1" ht="51" customHeight="1" spans="1:26">
      <c r="A99" s="15">
        <v>94</v>
      </c>
      <c r="B99" s="15" t="s">
        <v>436</v>
      </c>
      <c r="C99" s="15" t="s">
        <v>437</v>
      </c>
      <c r="D99" s="15" t="s">
        <v>378</v>
      </c>
      <c r="E99" s="15" t="s">
        <v>438</v>
      </c>
      <c r="F99" s="15" t="s">
        <v>33</v>
      </c>
      <c r="G99" s="16" t="s">
        <v>439</v>
      </c>
      <c r="H99" s="15" t="s">
        <v>440</v>
      </c>
      <c r="I99" s="15">
        <v>10.33</v>
      </c>
      <c r="J99" s="23">
        <f t="shared" si="5"/>
        <v>330.756683</v>
      </c>
      <c r="K99" s="23">
        <f t="shared" si="6"/>
        <v>330.756683</v>
      </c>
      <c r="L99" s="23">
        <v>330.756683</v>
      </c>
      <c r="M99" s="24"/>
      <c r="N99" s="24"/>
      <c r="O99" s="24"/>
      <c r="P99" s="24"/>
      <c r="Q99" s="24"/>
      <c r="R99" s="24"/>
      <c r="S99" s="24"/>
      <c r="T99" s="24"/>
      <c r="U99" s="15" t="s">
        <v>38</v>
      </c>
      <c r="V99" s="15" t="s">
        <v>222</v>
      </c>
      <c r="W99" s="15" t="s">
        <v>38</v>
      </c>
      <c r="X99" s="15" t="s">
        <v>441</v>
      </c>
      <c r="Y99" s="15"/>
      <c r="Z99" s="15" t="s">
        <v>40</v>
      </c>
    </row>
    <row r="100" s="4" customFormat="1" ht="51" customHeight="1" spans="1:26">
      <c r="A100" s="15">
        <v>95</v>
      </c>
      <c r="B100" s="15" t="s">
        <v>442</v>
      </c>
      <c r="C100" s="15" t="s">
        <v>443</v>
      </c>
      <c r="D100" s="15" t="s">
        <v>378</v>
      </c>
      <c r="E100" s="15" t="s">
        <v>444</v>
      </c>
      <c r="F100" s="15" t="s">
        <v>33</v>
      </c>
      <c r="G100" s="16" t="s">
        <v>445</v>
      </c>
      <c r="H100" s="15" t="s">
        <v>130</v>
      </c>
      <c r="I100" s="15">
        <v>3.5</v>
      </c>
      <c r="J100" s="23">
        <f t="shared" si="5"/>
        <v>101.134576</v>
      </c>
      <c r="K100" s="23">
        <f t="shared" si="6"/>
        <v>101.134576</v>
      </c>
      <c r="L100" s="23">
        <v>101.134576</v>
      </c>
      <c r="M100" s="23"/>
      <c r="N100" s="23"/>
      <c r="O100" s="23"/>
      <c r="P100" s="23"/>
      <c r="Q100" s="23"/>
      <c r="R100" s="23"/>
      <c r="S100" s="23"/>
      <c r="T100" s="23"/>
      <c r="U100" s="15" t="s">
        <v>53</v>
      </c>
      <c r="V100" s="15" t="s">
        <v>54</v>
      </c>
      <c r="W100" s="15" t="s">
        <v>446</v>
      </c>
      <c r="X100" s="15" t="s">
        <v>447</v>
      </c>
      <c r="Y100" s="15"/>
      <c r="Z100" s="15" t="s">
        <v>40</v>
      </c>
    </row>
    <row r="101" s="4" customFormat="1" ht="51" customHeight="1" spans="1:26">
      <c r="A101" s="15">
        <v>96</v>
      </c>
      <c r="B101" s="15" t="s">
        <v>442</v>
      </c>
      <c r="C101" s="15" t="s">
        <v>448</v>
      </c>
      <c r="D101" s="15" t="s">
        <v>378</v>
      </c>
      <c r="E101" s="15" t="s">
        <v>444</v>
      </c>
      <c r="F101" s="15" t="s">
        <v>33</v>
      </c>
      <c r="G101" s="16" t="s">
        <v>449</v>
      </c>
      <c r="H101" s="15" t="s">
        <v>130</v>
      </c>
      <c r="I101" s="15">
        <v>4.8</v>
      </c>
      <c r="J101" s="23">
        <f t="shared" si="5"/>
        <v>128.974791</v>
      </c>
      <c r="K101" s="23">
        <f t="shared" si="6"/>
        <v>128.974791</v>
      </c>
      <c r="L101" s="23">
        <v>128.974791</v>
      </c>
      <c r="M101" s="23"/>
      <c r="N101" s="23"/>
      <c r="O101" s="23"/>
      <c r="P101" s="23"/>
      <c r="Q101" s="23"/>
      <c r="R101" s="23"/>
      <c r="S101" s="23"/>
      <c r="T101" s="23"/>
      <c r="U101" s="15" t="s">
        <v>43</v>
      </c>
      <c r="V101" s="15" t="s">
        <v>44</v>
      </c>
      <c r="W101" s="15" t="s">
        <v>446</v>
      </c>
      <c r="X101" s="15" t="s">
        <v>450</v>
      </c>
      <c r="Y101" s="15"/>
      <c r="Z101" s="15" t="s">
        <v>40</v>
      </c>
    </row>
    <row r="102" s="4" customFormat="1" ht="51" customHeight="1" spans="1:26">
      <c r="A102" s="15">
        <v>97</v>
      </c>
      <c r="B102" s="15" t="s">
        <v>442</v>
      </c>
      <c r="C102" s="15" t="s">
        <v>451</v>
      </c>
      <c r="D102" s="15" t="s">
        <v>378</v>
      </c>
      <c r="E102" s="15" t="s">
        <v>444</v>
      </c>
      <c r="F102" s="15" t="s">
        <v>33</v>
      </c>
      <c r="G102" s="16" t="s">
        <v>452</v>
      </c>
      <c r="H102" s="15" t="s">
        <v>130</v>
      </c>
      <c r="I102" s="15">
        <v>25.6</v>
      </c>
      <c r="J102" s="23">
        <f t="shared" si="5"/>
        <v>641.898293</v>
      </c>
      <c r="K102" s="23">
        <f t="shared" si="6"/>
        <v>641.898293</v>
      </c>
      <c r="L102" s="23">
        <v>641.898293</v>
      </c>
      <c r="M102" s="23"/>
      <c r="N102" s="23"/>
      <c r="O102" s="23"/>
      <c r="P102" s="23"/>
      <c r="Q102" s="23"/>
      <c r="R102" s="23"/>
      <c r="S102" s="23"/>
      <c r="T102" s="23"/>
      <c r="U102" s="15" t="s">
        <v>124</v>
      </c>
      <c r="V102" s="15" t="s">
        <v>125</v>
      </c>
      <c r="W102" s="15" t="s">
        <v>446</v>
      </c>
      <c r="X102" s="15" t="s">
        <v>453</v>
      </c>
      <c r="Y102" s="15"/>
      <c r="Z102" s="15" t="s">
        <v>40</v>
      </c>
    </row>
    <row r="103" s="4" customFormat="1" ht="51" customHeight="1" spans="1:26">
      <c r="A103" s="15">
        <v>98</v>
      </c>
      <c r="B103" s="15" t="s">
        <v>442</v>
      </c>
      <c r="C103" s="15" t="s">
        <v>454</v>
      </c>
      <c r="D103" s="15" t="s">
        <v>378</v>
      </c>
      <c r="E103" s="15" t="s">
        <v>444</v>
      </c>
      <c r="F103" s="15" t="s">
        <v>33</v>
      </c>
      <c r="G103" s="16" t="s">
        <v>455</v>
      </c>
      <c r="H103" s="15" t="s">
        <v>130</v>
      </c>
      <c r="I103" s="15">
        <v>13.71</v>
      </c>
      <c r="J103" s="23">
        <f t="shared" ref="J103:J134" si="7">K103+R103+S103+T103</f>
        <v>380.133871</v>
      </c>
      <c r="K103" s="23">
        <f t="shared" ref="K103:K134" si="8">SUM(L103:Q103)</f>
        <v>380.133871</v>
      </c>
      <c r="L103" s="23">
        <v>380.133871</v>
      </c>
      <c r="M103" s="23"/>
      <c r="N103" s="23"/>
      <c r="O103" s="23"/>
      <c r="P103" s="23"/>
      <c r="Q103" s="23"/>
      <c r="R103" s="23"/>
      <c r="S103" s="23"/>
      <c r="T103" s="23"/>
      <c r="U103" s="15" t="s">
        <v>36</v>
      </c>
      <c r="V103" s="15" t="s">
        <v>37</v>
      </c>
      <c r="W103" s="15" t="s">
        <v>446</v>
      </c>
      <c r="X103" s="15" t="s">
        <v>456</v>
      </c>
      <c r="Y103" s="15"/>
      <c r="Z103" s="15" t="s">
        <v>40</v>
      </c>
    </row>
    <row r="104" s="4" customFormat="1" ht="51" customHeight="1" spans="1:26">
      <c r="A104" s="15">
        <v>99</v>
      </c>
      <c r="B104" s="15" t="s">
        <v>442</v>
      </c>
      <c r="C104" s="15" t="s">
        <v>457</v>
      </c>
      <c r="D104" s="15" t="s">
        <v>378</v>
      </c>
      <c r="E104" s="15" t="s">
        <v>444</v>
      </c>
      <c r="F104" s="15" t="s">
        <v>33</v>
      </c>
      <c r="G104" s="16" t="s">
        <v>458</v>
      </c>
      <c r="H104" s="15" t="s">
        <v>130</v>
      </c>
      <c r="I104" s="15">
        <v>5.5</v>
      </c>
      <c r="J104" s="23">
        <f t="shared" si="7"/>
        <v>213.251039</v>
      </c>
      <c r="K104" s="23">
        <f t="shared" si="8"/>
        <v>213.251039</v>
      </c>
      <c r="L104" s="23">
        <v>213.251039</v>
      </c>
      <c r="M104" s="23"/>
      <c r="N104" s="23"/>
      <c r="O104" s="23"/>
      <c r="P104" s="23"/>
      <c r="Q104" s="23"/>
      <c r="R104" s="23"/>
      <c r="S104" s="23"/>
      <c r="T104" s="23"/>
      <c r="U104" s="15" t="s">
        <v>459</v>
      </c>
      <c r="V104" s="15" t="s">
        <v>460</v>
      </c>
      <c r="W104" s="15" t="s">
        <v>446</v>
      </c>
      <c r="X104" s="15" t="s">
        <v>461</v>
      </c>
      <c r="Y104" s="15"/>
      <c r="Z104" s="15" t="s">
        <v>40</v>
      </c>
    </row>
    <row r="105" s="4" customFormat="1" ht="51" customHeight="1" spans="1:26">
      <c r="A105" s="15">
        <v>100</v>
      </c>
      <c r="B105" s="15" t="s">
        <v>442</v>
      </c>
      <c r="C105" s="15" t="s">
        <v>462</v>
      </c>
      <c r="D105" s="15" t="s">
        <v>378</v>
      </c>
      <c r="E105" s="15" t="s">
        <v>444</v>
      </c>
      <c r="F105" s="15" t="s">
        <v>33</v>
      </c>
      <c r="G105" s="16" t="s">
        <v>463</v>
      </c>
      <c r="H105" s="15" t="s">
        <v>130</v>
      </c>
      <c r="I105" s="15">
        <v>29.5</v>
      </c>
      <c r="J105" s="23">
        <f t="shared" si="7"/>
        <v>826</v>
      </c>
      <c r="K105" s="23">
        <f t="shared" si="8"/>
        <v>826</v>
      </c>
      <c r="L105" s="23">
        <v>826</v>
      </c>
      <c r="M105" s="23"/>
      <c r="N105" s="23"/>
      <c r="O105" s="23"/>
      <c r="P105" s="23"/>
      <c r="Q105" s="23"/>
      <c r="R105" s="23"/>
      <c r="S105" s="23"/>
      <c r="T105" s="23"/>
      <c r="U105" s="15" t="s">
        <v>78</v>
      </c>
      <c r="V105" s="15" t="s">
        <v>79</v>
      </c>
      <c r="W105" s="15" t="s">
        <v>446</v>
      </c>
      <c r="X105" s="15" t="s">
        <v>464</v>
      </c>
      <c r="Y105" s="15"/>
      <c r="Z105" s="15" t="s">
        <v>40</v>
      </c>
    </row>
    <row r="106" s="4" customFormat="1" ht="51" customHeight="1" spans="1:26">
      <c r="A106" s="15">
        <v>101</v>
      </c>
      <c r="B106" s="15" t="s">
        <v>442</v>
      </c>
      <c r="C106" s="15" t="s">
        <v>465</v>
      </c>
      <c r="D106" s="15" t="s">
        <v>378</v>
      </c>
      <c r="E106" s="15" t="s">
        <v>444</v>
      </c>
      <c r="F106" s="15" t="s">
        <v>33</v>
      </c>
      <c r="G106" s="16" t="s">
        <v>466</v>
      </c>
      <c r="H106" s="15" t="s">
        <v>130</v>
      </c>
      <c r="I106" s="15">
        <v>15.15</v>
      </c>
      <c r="J106" s="23">
        <f t="shared" si="7"/>
        <v>397.2</v>
      </c>
      <c r="K106" s="23">
        <f t="shared" si="8"/>
        <v>397.2</v>
      </c>
      <c r="L106" s="23">
        <v>397.2</v>
      </c>
      <c r="M106" s="23"/>
      <c r="N106" s="23"/>
      <c r="O106" s="23"/>
      <c r="P106" s="23"/>
      <c r="Q106" s="23"/>
      <c r="R106" s="23"/>
      <c r="S106" s="23"/>
      <c r="T106" s="23"/>
      <c r="U106" s="15" t="s">
        <v>131</v>
      </c>
      <c r="V106" s="15" t="s">
        <v>132</v>
      </c>
      <c r="W106" s="15" t="s">
        <v>446</v>
      </c>
      <c r="X106" s="15" t="s">
        <v>467</v>
      </c>
      <c r="Y106" s="15"/>
      <c r="Z106" s="15" t="s">
        <v>40</v>
      </c>
    </row>
    <row r="107" s="4" customFormat="1" ht="51" customHeight="1" spans="1:26">
      <c r="A107" s="15">
        <v>102</v>
      </c>
      <c r="B107" s="15" t="s">
        <v>442</v>
      </c>
      <c r="C107" s="15" t="s">
        <v>468</v>
      </c>
      <c r="D107" s="15" t="s">
        <v>378</v>
      </c>
      <c r="E107" s="15" t="s">
        <v>444</v>
      </c>
      <c r="F107" s="15" t="s">
        <v>33</v>
      </c>
      <c r="G107" s="16" t="s">
        <v>469</v>
      </c>
      <c r="H107" s="15" t="s">
        <v>130</v>
      </c>
      <c r="I107" s="15">
        <v>12</v>
      </c>
      <c r="J107" s="23">
        <f t="shared" si="7"/>
        <v>336</v>
      </c>
      <c r="K107" s="23">
        <f t="shared" si="8"/>
        <v>336</v>
      </c>
      <c r="L107" s="23">
        <v>336</v>
      </c>
      <c r="M107" s="23"/>
      <c r="N107" s="23"/>
      <c r="O107" s="23"/>
      <c r="P107" s="23"/>
      <c r="Q107" s="23"/>
      <c r="R107" s="23"/>
      <c r="S107" s="23"/>
      <c r="T107" s="23"/>
      <c r="U107" s="15" t="s">
        <v>175</v>
      </c>
      <c r="V107" s="15" t="s">
        <v>176</v>
      </c>
      <c r="W107" s="15" t="s">
        <v>446</v>
      </c>
      <c r="X107" s="15" t="s">
        <v>470</v>
      </c>
      <c r="Y107" s="15"/>
      <c r="Z107" s="15" t="s">
        <v>40</v>
      </c>
    </row>
    <row r="108" s="4" customFormat="1" ht="51" customHeight="1" spans="1:26">
      <c r="A108" s="15">
        <v>103</v>
      </c>
      <c r="B108" s="15" t="s">
        <v>442</v>
      </c>
      <c r="C108" s="15" t="s">
        <v>471</v>
      </c>
      <c r="D108" s="15" t="s">
        <v>378</v>
      </c>
      <c r="E108" s="15" t="s">
        <v>444</v>
      </c>
      <c r="F108" s="15" t="s">
        <v>33</v>
      </c>
      <c r="G108" s="16" t="s">
        <v>472</v>
      </c>
      <c r="H108" s="15" t="s">
        <v>130</v>
      </c>
      <c r="I108" s="15">
        <v>2.5</v>
      </c>
      <c r="J108" s="23">
        <f t="shared" si="7"/>
        <v>77.370251</v>
      </c>
      <c r="K108" s="23">
        <f t="shared" si="8"/>
        <v>77.370251</v>
      </c>
      <c r="L108" s="23">
        <v>77.370251</v>
      </c>
      <c r="M108" s="23"/>
      <c r="N108" s="23"/>
      <c r="O108" s="23"/>
      <c r="P108" s="23"/>
      <c r="Q108" s="23"/>
      <c r="R108" s="23"/>
      <c r="S108" s="23"/>
      <c r="T108" s="23"/>
      <c r="U108" s="15" t="s">
        <v>473</v>
      </c>
      <c r="V108" s="15" t="s">
        <v>474</v>
      </c>
      <c r="W108" s="15" t="s">
        <v>446</v>
      </c>
      <c r="X108" s="15" t="s">
        <v>475</v>
      </c>
      <c r="Y108" s="15"/>
      <c r="Z108" s="15" t="s">
        <v>40</v>
      </c>
    </row>
    <row r="109" s="4" customFormat="1" ht="51" customHeight="1" spans="1:26">
      <c r="A109" s="15">
        <v>104</v>
      </c>
      <c r="B109" s="15" t="s">
        <v>442</v>
      </c>
      <c r="C109" s="15" t="s">
        <v>476</v>
      </c>
      <c r="D109" s="15" t="s">
        <v>378</v>
      </c>
      <c r="E109" s="15" t="s">
        <v>444</v>
      </c>
      <c r="F109" s="15" t="s">
        <v>33</v>
      </c>
      <c r="G109" s="16" t="s">
        <v>477</v>
      </c>
      <c r="H109" s="15" t="s">
        <v>130</v>
      </c>
      <c r="I109" s="15">
        <v>9.8</v>
      </c>
      <c r="J109" s="23">
        <f t="shared" si="7"/>
        <v>296.450781</v>
      </c>
      <c r="K109" s="23">
        <f t="shared" si="8"/>
        <v>296.450781</v>
      </c>
      <c r="L109" s="23">
        <v>296.450781</v>
      </c>
      <c r="M109" s="23"/>
      <c r="N109" s="23"/>
      <c r="O109" s="23"/>
      <c r="P109" s="23"/>
      <c r="Q109" s="23"/>
      <c r="R109" s="23"/>
      <c r="S109" s="23"/>
      <c r="T109" s="23"/>
      <c r="U109" s="15" t="s">
        <v>326</v>
      </c>
      <c r="V109" s="15" t="s">
        <v>327</v>
      </c>
      <c r="W109" s="15" t="s">
        <v>446</v>
      </c>
      <c r="X109" s="15" t="s">
        <v>478</v>
      </c>
      <c r="Y109" s="15"/>
      <c r="Z109" s="15" t="s">
        <v>40</v>
      </c>
    </row>
    <row r="110" s="4" customFormat="1" ht="51" customHeight="1" spans="1:26">
      <c r="A110" s="15">
        <v>105</v>
      </c>
      <c r="B110" s="15" t="s">
        <v>442</v>
      </c>
      <c r="C110" s="15" t="s">
        <v>479</v>
      </c>
      <c r="D110" s="15" t="s">
        <v>378</v>
      </c>
      <c r="E110" s="15" t="s">
        <v>444</v>
      </c>
      <c r="F110" s="15" t="s">
        <v>33</v>
      </c>
      <c r="G110" s="16" t="s">
        <v>480</v>
      </c>
      <c r="H110" s="15" t="s">
        <v>130</v>
      </c>
      <c r="I110" s="15">
        <v>8.76</v>
      </c>
      <c r="J110" s="23">
        <f t="shared" si="7"/>
        <v>240.350494</v>
      </c>
      <c r="K110" s="23">
        <f t="shared" si="8"/>
        <v>240.350494</v>
      </c>
      <c r="L110" s="23">
        <v>240.350494</v>
      </c>
      <c r="M110" s="23"/>
      <c r="N110" s="23"/>
      <c r="O110" s="23"/>
      <c r="P110" s="23"/>
      <c r="Q110" s="23"/>
      <c r="R110" s="23"/>
      <c r="S110" s="23"/>
      <c r="T110" s="23"/>
      <c r="U110" s="15" t="s">
        <v>103</v>
      </c>
      <c r="V110" s="15" t="s">
        <v>104</v>
      </c>
      <c r="W110" s="15" t="s">
        <v>446</v>
      </c>
      <c r="X110" s="15" t="s">
        <v>481</v>
      </c>
      <c r="Y110" s="15"/>
      <c r="Z110" s="15" t="s">
        <v>40</v>
      </c>
    </row>
    <row r="111" s="4" customFormat="1" ht="51" customHeight="1" spans="1:26">
      <c r="A111" s="15">
        <v>106</v>
      </c>
      <c r="B111" s="15" t="s">
        <v>442</v>
      </c>
      <c r="C111" s="15" t="s">
        <v>482</v>
      </c>
      <c r="D111" s="15" t="s">
        <v>378</v>
      </c>
      <c r="E111" s="15" t="s">
        <v>444</v>
      </c>
      <c r="F111" s="15" t="s">
        <v>33</v>
      </c>
      <c r="G111" s="16" t="s">
        <v>483</v>
      </c>
      <c r="H111" s="15" t="s">
        <v>130</v>
      </c>
      <c r="I111" s="15">
        <v>8</v>
      </c>
      <c r="J111" s="23">
        <f t="shared" si="7"/>
        <v>227.405178</v>
      </c>
      <c r="K111" s="23">
        <f t="shared" si="8"/>
        <v>227.405178</v>
      </c>
      <c r="L111" s="23">
        <v>227.405178</v>
      </c>
      <c r="M111" s="23"/>
      <c r="N111" s="23"/>
      <c r="O111" s="23"/>
      <c r="P111" s="23"/>
      <c r="Q111" s="23"/>
      <c r="R111" s="23"/>
      <c r="S111" s="23"/>
      <c r="T111" s="23"/>
      <c r="U111" s="15" t="s">
        <v>63</v>
      </c>
      <c r="V111" s="15" t="s">
        <v>64</v>
      </c>
      <c r="W111" s="15" t="s">
        <v>446</v>
      </c>
      <c r="X111" s="15" t="s">
        <v>484</v>
      </c>
      <c r="Y111" s="15"/>
      <c r="Z111" s="15" t="s">
        <v>40</v>
      </c>
    </row>
    <row r="112" s="4" customFormat="1" ht="51" customHeight="1" spans="1:26">
      <c r="A112" s="15">
        <v>107</v>
      </c>
      <c r="B112" s="15" t="s">
        <v>442</v>
      </c>
      <c r="C112" s="15" t="s">
        <v>485</v>
      </c>
      <c r="D112" s="15" t="s">
        <v>378</v>
      </c>
      <c r="E112" s="15" t="s">
        <v>444</v>
      </c>
      <c r="F112" s="15" t="s">
        <v>33</v>
      </c>
      <c r="G112" s="16" t="s">
        <v>486</v>
      </c>
      <c r="H112" s="15" t="s">
        <v>130</v>
      </c>
      <c r="I112" s="15">
        <v>14.82</v>
      </c>
      <c r="J112" s="23">
        <f t="shared" si="7"/>
        <v>468.905853</v>
      </c>
      <c r="K112" s="23">
        <f t="shared" si="8"/>
        <v>468.905853</v>
      </c>
      <c r="L112" s="23">
        <v>468.905853</v>
      </c>
      <c r="M112" s="23"/>
      <c r="N112" s="23"/>
      <c r="O112" s="23"/>
      <c r="P112" s="23"/>
      <c r="Q112" s="23"/>
      <c r="R112" s="23"/>
      <c r="S112" s="23"/>
      <c r="T112" s="23"/>
      <c r="U112" s="15" t="s">
        <v>189</v>
      </c>
      <c r="V112" s="15" t="s">
        <v>487</v>
      </c>
      <c r="W112" s="15" t="s">
        <v>446</v>
      </c>
      <c r="X112" s="15" t="s">
        <v>488</v>
      </c>
      <c r="Y112" s="15"/>
      <c r="Z112" s="15" t="s">
        <v>40</v>
      </c>
    </row>
    <row r="113" s="4" customFormat="1" ht="51" customHeight="1" spans="1:26">
      <c r="A113" s="15">
        <v>108</v>
      </c>
      <c r="B113" s="15" t="s">
        <v>442</v>
      </c>
      <c r="C113" s="15" t="s">
        <v>489</v>
      </c>
      <c r="D113" s="15" t="s">
        <v>378</v>
      </c>
      <c r="E113" s="15" t="s">
        <v>444</v>
      </c>
      <c r="F113" s="15" t="s">
        <v>33</v>
      </c>
      <c r="G113" s="16" t="s">
        <v>490</v>
      </c>
      <c r="H113" s="15" t="s">
        <v>130</v>
      </c>
      <c r="I113" s="15">
        <v>18.5</v>
      </c>
      <c r="J113" s="23">
        <f t="shared" si="7"/>
        <v>446.88548</v>
      </c>
      <c r="K113" s="23">
        <f t="shared" si="8"/>
        <v>446.88548</v>
      </c>
      <c r="L113" s="23">
        <v>446.88548</v>
      </c>
      <c r="M113" s="23"/>
      <c r="N113" s="23"/>
      <c r="O113" s="23"/>
      <c r="P113" s="23"/>
      <c r="Q113" s="23"/>
      <c r="R113" s="23"/>
      <c r="S113" s="23"/>
      <c r="T113" s="23"/>
      <c r="U113" s="15" t="s">
        <v>432</v>
      </c>
      <c r="V113" s="15" t="s">
        <v>433</v>
      </c>
      <c r="W113" s="15" t="s">
        <v>446</v>
      </c>
      <c r="X113" s="15" t="s">
        <v>491</v>
      </c>
      <c r="Y113" s="15"/>
      <c r="Z113" s="15" t="s">
        <v>40</v>
      </c>
    </row>
    <row r="114" s="4" customFormat="1" ht="51" customHeight="1" spans="1:26">
      <c r="A114" s="15">
        <v>109</v>
      </c>
      <c r="B114" s="15" t="s">
        <v>442</v>
      </c>
      <c r="C114" s="15" t="s">
        <v>492</v>
      </c>
      <c r="D114" s="15" t="s">
        <v>378</v>
      </c>
      <c r="E114" s="15" t="s">
        <v>444</v>
      </c>
      <c r="F114" s="15" t="s">
        <v>33</v>
      </c>
      <c r="G114" s="16" t="s">
        <v>493</v>
      </c>
      <c r="H114" s="15" t="s">
        <v>130</v>
      </c>
      <c r="I114" s="15">
        <v>15.3</v>
      </c>
      <c r="J114" s="23">
        <f t="shared" si="7"/>
        <v>372.335815</v>
      </c>
      <c r="K114" s="23">
        <f t="shared" si="8"/>
        <v>372.335815</v>
      </c>
      <c r="L114" s="23">
        <v>372.335815</v>
      </c>
      <c r="M114" s="23"/>
      <c r="N114" s="23"/>
      <c r="O114" s="23"/>
      <c r="P114" s="23"/>
      <c r="Q114" s="23"/>
      <c r="R114" s="23"/>
      <c r="S114" s="23"/>
      <c r="T114" s="23"/>
      <c r="U114" s="15" t="s">
        <v>92</v>
      </c>
      <c r="V114" s="15" t="s">
        <v>93</v>
      </c>
      <c r="W114" s="15" t="s">
        <v>446</v>
      </c>
      <c r="X114" s="15" t="s">
        <v>494</v>
      </c>
      <c r="Y114" s="15"/>
      <c r="Z114" s="15" t="s">
        <v>40</v>
      </c>
    </row>
    <row r="115" s="4" customFormat="1" ht="51" customHeight="1" spans="1:26">
      <c r="A115" s="15">
        <v>110</v>
      </c>
      <c r="B115" s="15" t="s">
        <v>442</v>
      </c>
      <c r="C115" s="15" t="s">
        <v>495</v>
      </c>
      <c r="D115" s="15" t="s">
        <v>378</v>
      </c>
      <c r="E115" s="15" t="s">
        <v>444</v>
      </c>
      <c r="F115" s="15" t="s">
        <v>33</v>
      </c>
      <c r="G115" s="16" t="s">
        <v>496</v>
      </c>
      <c r="H115" s="15" t="s">
        <v>130</v>
      </c>
      <c r="I115" s="15">
        <v>14</v>
      </c>
      <c r="J115" s="23">
        <f t="shared" si="7"/>
        <v>389.695783</v>
      </c>
      <c r="K115" s="23">
        <f t="shared" si="8"/>
        <v>389.695783</v>
      </c>
      <c r="L115" s="23">
        <v>389.695783</v>
      </c>
      <c r="M115" s="23"/>
      <c r="N115" s="23"/>
      <c r="O115" s="23"/>
      <c r="P115" s="23"/>
      <c r="Q115" s="23"/>
      <c r="R115" s="23"/>
      <c r="S115" s="23"/>
      <c r="T115" s="23"/>
      <c r="U115" s="15" t="s">
        <v>48</v>
      </c>
      <c r="V115" s="15" t="s">
        <v>49</v>
      </c>
      <c r="W115" s="15" t="s">
        <v>446</v>
      </c>
      <c r="X115" s="15" t="s">
        <v>126</v>
      </c>
      <c r="Y115" s="15"/>
      <c r="Z115" s="15" t="s">
        <v>40</v>
      </c>
    </row>
    <row r="116" s="4" customFormat="1" ht="51" customHeight="1" spans="1:26">
      <c r="A116" s="15">
        <v>111</v>
      </c>
      <c r="B116" s="15" t="s">
        <v>442</v>
      </c>
      <c r="C116" s="15" t="s">
        <v>497</v>
      </c>
      <c r="D116" s="15" t="s">
        <v>378</v>
      </c>
      <c r="E116" s="15" t="s">
        <v>444</v>
      </c>
      <c r="F116" s="15" t="s">
        <v>33</v>
      </c>
      <c r="G116" s="16" t="s">
        <v>498</v>
      </c>
      <c r="H116" s="15" t="s">
        <v>130</v>
      </c>
      <c r="I116" s="15">
        <v>5.6</v>
      </c>
      <c r="J116" s="23">
        <f t="shared" si="7"/>
        <v>155.34776</v>
      </c>
      <c r="K116" s="23">
        <f t="shared" si="8"/>
        <v>155.34776</v>
      </c>
      <c r="L116" s="23">
        <v>155.34776</v>
      </c>
      <c r="M116" s="23"/>
      <c r="N116" s="23"/>
      <c r="O116" s="23"/>
      <c r="P116" s="23"/>
      <c r="Q116" s="23"/>
      <c r="R116" s="23"/>
      <c r="S116" s="23"/>
      <c r="T116" s="23"/>
      <c r="U116" s="15" t="s">
        <v>499</v>
      </c>
      <c r="V116" s="15" t="s">
        <v>500</v>
      </c>
      <c r="W116" s="15" t="s">
        <v>446</v>
      </c>
      <c r="X116" s="15" t="s">
        <v>501</v>
      </c>
      <c r="Y116" s="15"/>
      <c r="Z116" s="15" t="s">
        <v>40</v>
      </c>
    </row>
    <row r="117" s="4" customFormat="1" ht="51" customHeight="1" spans="1:26">
      <c r="A117" s="15">
        <v>112</v>
      </c>
      <c r="B117" s="15" t="s">
        <v>442</v>
      </c>
      <c r="C117" s="15" t="s">
        <v>502</v>
      </c>
      <c r="D117" s="15" t="s">
        <v>378</v>
      </c>
      <c r="E117" s="15" t="s">
        <v>444</v>
      </c>
      <c r="F117" s="15" t="s">
        <v>33</v>
      </c>
      <c r="G117" s="16" t="s">
        <v>503</v>
      </c>
      <c r="H117" s="15" t="s">
        <v>130</v>
      </c>
      <c r="I117" s="15">
        <v>12.9</v>
      </c>
      <c r="J117" s="23">
        <f t="shared" si="7"/>
        <v>343.139495</v>
      </c>
      <c r="K117" s="23">
        <f t="shared" si="8"/>
        <v>343.139495</v>
      </c>
      <c r="L117" s="23">
        <v>343.139495</v>
      </c>
      <c r="M117" s="23"/>
      <c r="N117" s="23"/>
      <c r="O117" s="23"/>
      <c r="P117" s="23"/>
      <c r="Q117" s="23"/>
      <c r="R117" s="23"/>
      <c r="S117" s="23"/>
      <c r="T117" s="23"/>
      <c r="U117" s="15" t="s">
        <v>153</v>
      </c>
      <c r="V117" s="15" t="s">
        <v>154</v>
      </c>
      <c r="W117" s="15" t="s">
        <v>446</v>
      </c>
      <c r="X117" s="15" t="s">
        <v>504</v>
      </c>
      <c r="Y117" s="15"/>
      <c r="Z117" s="15" t="s">
        <v>40</v>
      </c>
    </row>
    <row r="118" s="4" customFormat="1" ht="51" customHeight="1" spans="1:26">
      <c r="A118" s="15">
        <v>113</v>
      </c>
      <c r="B118" s="15" t="s">
        <v>442</v>
      </c>
      <c r="C118" s="15" t="s">
        <v>505</v>
      </c>
      <c r="D118" s="15" t="s">
        <v>378</v>
      </c>
      <c r="E118" s="15" t="s">
        <v>444</v>
      </c>
      <c r="F118" s="15" t="s">
        <v>33</v>
      </c>
      <c r="G118" s="16" t="s">
        <v>506</v>
      </c>
      <c r="H118" s="15" t="s">
        <v>130</v>
      </c>
      <c r="I118" s="15">
        <v>23.2</v>
      </c>
      <c r="J118" s="23">
        <f t="shared" si="7"/>
        <v>580.749638</v>
      </c>
      <c r="K118" s="23">
        <f t="shared" si="8"/>
        <v>580.749638</v>
      </c>
      <c r="L118" s="23">
        <v>580.749638</v>
      </c>
      <c r="M118" s="23"/>
      <c r="N118" s="23"/>
      <c r="O118" s="23"/>
      <c r="P118" s="23"/>
      <c r="Q118" s="23"/>
      <c r="R118" s="23"/>
      <c r="S118" s="23"/>
      <c r="T118" s="23"/>
      <c r="U118" s="15" t="s">
        <v>159</v>
      </c>
      <c r="V118" s="15" t="s">
        <v>160</v>
      </c>
      <c r="W118" s="15" t="s">
        <v>446</v>
      </c>
      <c r="X118" s="15" t="s">
        <v>507</v>
      </c>
      <c r="Y118" s="15"/>
      <c r="Z118" s="15" t="s">
        <v>40</v>
      </c>
    </row>
    <row r="119" s="4" customFormat="1" ht="51" customHeight="1" spans="1:26">
      <c r="A119" s="15">
        <v>114</v>
      </c>
      <c r="B119" s="15" t="s">
        <v>442</v>
      </c>
      <c r="C119" s="15" t="s">
        <v>508</v>
      </c>
      <c r="D119" s="15" t="s">
        <v>378</v>
      </c>
      <c r="E119" s="15" t="s">
        <v>444</v>
      </c>
      <c r="F119" s="15" t="s">
        <v>33</v>
      </c>
      <c r="G119" s="16" t="s">
        <v>509</v>
      </c>
      <c r="H119" s="15" t="s">
        <v>130</v>
      </c>
      <c r="I119" s="15">
        <v>6.5</v>
      </c>
      <c r="J119" s="23">
        <f t="shared" si="7"/>
        <v>166.417513</v>
      </c>
      <c r="K119" s="23">
        <f t="shared" si="8"/>
        <v>166.417513</v>
      </c>
      <c r="L119" s="23">
        <v>166.417513</v>
      </c>
      <c r="M119" s="23"/>
      <c r="N119" s="23"/>
      <c r="O119" s="23"/>
      <c r="P119" s="23"/>
      <c r="Q119" s="23"/>
      <c r="R119" s="23"/>
      <c r="S119" s="23"/>
      <c r="T119" s="23"/>
      <c r="U119" s="15" t="s">
        <v>313</v>
      </c>
      <c r="V119" s="15" t="s">
        <v>314</v>
      </c>
      <c r="W119" s="15" t="s">
        <v>446</v>
      </c>
      <c r="X119" s="15" t="s">
        <v>510</v>
      </c>
      <c r="Y119" s="15"/>
      <c r="Z119" s="15" t="s">
        <v>40</v>
      </c>
    </row>
    <row r="120" s="4" customFormat="1" ht="51" customHeight="1" spans="1:26">
      <c r="A120" s="15">
        <v>115</v>
      </c>
      <c r="B120" s="15" t="s">
        <v>442</v>
      </c>
      <c r="C120" s="15" t="s">
        <v>511</v>
      </c>
      <c r="D120" s="15" t="s">
        <v>378</v>
      </c>
      <c r="E120" s="15" t="s">
        <v>444</v>
      </c>
      <c r="F120" s="15" t="s">
        <v>33</v>
      </c>
      <c r="G120" s="16" t="s">
        <v>512</v>
      </c>
      <c r="H120" s="15" t="s">
        <v>130</v>
      </c>
      <c r="I120" s="15">
        <v>5.4</v>
      </c>
      <c r="J120" s="23">
        <f t="shared" si="7"/>
        <v>147.358704</v>
      </c>
      <c r="K120" s="23">
        <f t="shared" si="8"/>
        <v>147.358704</v>
      </c>
      <c r="L120" s="23">
        <v>147.358704</v>
      </c>
      <c r="M120" s="23"/>
      <c r="N120" s="23"/>
      <c r="O120" s="23"/>
      <c r="P120" s="23"/>
      <c r="Q120" s="23"/>
      <c r="R120" s="23"/>
      <c r="S120" s="23"/>
      <c r="T120" s="23"/>
      <c r="U120" s="15" t="s">
        <v>68</v>
      </c>
      <c r="V120" s="15" t="s">
        <v>69</v>
      </c>
      <c r="W120" s="15" t="s">
        <v>446</v>
      </c>
      <c r="X120" s="15" t="s">
        <v>513</v>
      </c>
      <c r="Y120" s="15"/>
      <c r="Z120" s="15" t="s">
        <v>40</v>
      </c>
    </row>
    <row r="121" s="4" customFormat="1" ht="51" customHeight="1" spans="1:26">
      <c r="A121" s="15">
        <v>116</v>
      </c>
      <c r="B121" s="15" t="s">
        <v>442</v>
      </c>
      <c r="C121" s="15" t="s">
        <v>514</v>
      </c>
      <c r="D121" s="15" t="s">
        <v>378</v>
      </c>
      <c r="E121" s="15" t="s">
        <v>444</v>
      </c>
      <c r="F121" s="15" t="s">
        <v>33</v>
      </c>
      <c r="G121" s="16" t="s">
        <v>515</v>
      </c>
      <c r="H121" s="15" t="s">
        <v>130</v>
      </c>
      <c r="I121" s="15">
        <v>2.4</v>
      </c>
      <c r="J121" s="23">
        <f t="shared" si="7"/>
        <v>70.756238</v>
      </c>
      <c r="K121" s="23">
        <f t="shared" si="8"/>
        <v>70.756238</v>
      </c>
      <c r="L121" s="23">
        <v>70.756238</v>
      </c>
      <c r="M121" s="23"/>
      <c r="N121" s="23"/>
      <c r="O121" s="23"/>
      <c r="P121" s="23"/>
      <c r="Q121" s="23"/>
      <c r="R121" s="23"/>
      <c r="S121" s="23"/>
      <c r="T121" s="23"/>
      <c r="U121" s="15" t="s">
        <v>169</v>
      </c>
      <c r="V121" s="15" t="s">
        <v>170</v>
      </c>
      <c r="W121" s="15" t="s">
        <v>446</v>
      </c>
      <c r="X121" s="15" t="s">
        <v>516</v>
      </c>
      <c r="Y121" s="15"/>
      <c r="Z121" s="15" t="s">
        <v>40</v>
      </c>
    </row>
    <row r="122" s="4" customFormat="1" ht="51" customHeight="1" spans="1:26">
      <c r="A122" s="15">
        <v>117</v>
      </c>
      <c r="B122" s="15" t="s">
        <v>442</v>
      </c>
      <c r="C122" s="15" t="s">
        <v>517</v>
      </c>
      <c r="D122" s="15" t="s">
        <v>378</v>
      </c>
      <c r="E122" s="15" t="s">
        <v>444</v>
      </c>
      <c r="F122" s="15" t="s">
        <v>33</v>
      </c>
      <c r="G122" s="16" t="s">
        <v>518</v>
      </c>
      <c r="H122" s="15" t="s">
        <v>130</v>
      </c>
      <c r="I122" s="15">
        <v>9</v>
      </c>
      <c r="J122" s="23">
        <f t="shared" si="7"/>
        <v>230.210354</v>
      </c>
      <c r="K122" s="23">
        <f t="shared" si="8"/>
        <v>230.210354</v>
      </c>
      <c r="L122" s="23">
        <v>230.210354</v>
      </c>
      <c r="M122" s="23"/>
      <c r="N122" s="23"/>
      <c r="O122" s="23"/>
      <c r="P122" s="23"/>
      <c r="Q122" s="23"/>
      <c r="R122" s="23"/>
      <c r="S122" s="23"/>
      <c r="T122" s="23"/>
      <c r="U122" s="15" t="s">
        <v>204</v>
      </c>
      <c r="V122" s="15" t="s">
        <v>205</v>
      </c>
      <c r="W122" s="15" t="s">
        <v>446</v>
      </c>
      <c r="X122" s="15" t="s">
        <v>519</v>
      </c>
      <c r="Y122" s="15"/>
      <c r="Z122" s="15" t="s">
        <v>40</v>
      </c>
    </row>
    <row r="123" s="4" customFormat="1" ht="51" customHeight="1" spans="1:26">
      <c r="A123" s="15">
        <v>118</v>
      </c>
      <c r="B123" s="15" t="s">
        <v>442</v>
      </c>
      <c r="C123" s="15" t="s">
        <v>520</v>
      </c>
      <c r="D123" s="15" t="s">
        <v>378</v>
      </c>
      <c r="E123" s="15" t="s">
        <v>444</v>
      </c>
      <c r="F123" s="15" t="s">
        <v>33</v>
      </c>
      <c r="G123" s="16" t="s">
        <v>521</v>
      </c>
      <c r="H123" s="15" t="s">
        <v>130</v>
      </c>
      <c r="I123" s="15">
        <v>11.1</v>
      </c>
      <c r="J123" s="23">
        <f t="shared" si="7"/>
        <v>284.505848</v>
      </c>
      <c r="K123" s="23">
        <f t="shared" si="8"/>
        <v>284.505848</v>
      </c>
      <c r="L123" s="22">
        <v>284.505848</v>
      </c>
      <c r="M123" s="23"/>
      <c r="N123" s="23"/>
      <c r="O123" s="23"/>
      <c r="P123" s="23"/>
      <c r="Q123" s="23"/>
      <c r="R123" s="23"/>
      <c r="S123" s="23"/>
      <c r="T123" s="23"/>
      <c r="U123" s="15" t="s">
        <v>83</v>
      </c>
      <c r="V123" s="15" t="s">
        <v>84</v>
      </c>
      <c r="W123" s="15" t="s">
        <v>446</v>
      </c>
      <c r="X123" s="15" t="s">
        <v>522</v>
      </c>
      <c r="Y123" s="15"/>
      <c r="Z123" s="15" t="s">
        <v>40</v>
      </c>
    </row>
    <row r="124" s="4" customFormat="1" ht="51" customHeight="1" spans="1:26">
      <c r="A124" s="15">
        <v>119</v>
      </c>
      <c r="B124" s="15" t="s">
        <v>442</v>
      </c>
      <c r="C124" s="15" t="s">
        <v>523</v>
      </c>
      <c r="D124" s="15" t="s">
        <v>378</v>
      </c>
      <c r="E124" s="15" t="s">
        <v>444</v>
      </c>
      <c r="F124" s="15" t="s">
        <v>33</v>
      </c>
      <c r="G124" s="16" t="s">
        <v>524</v>
      </c>
      <c r="H124" s="15" t="s">
        <v>130</v>
      </c>
      <c r="I124" s="15">
        <v>22.4</v>
      </c>
      <c r="J124" s="23">
        <f t="shared" si="7"/>
        <v>527.870805</v>
      </c>
      <c r="K124" s="23">
        <f t="shared" si="8"/>
        <v>527.870805</v>
      </c>
      <c r="L124" s="23">
        <v>527.870805</v>
      </c>
      <c r="M124" s="23"/>
      <c r="N124" s="23"/>
      <c r="O124" s="23"/>
      <c r="P124" s="23"/>
      <c r="Q124" s="23"/>
      <c r="R124" s="23"/>
      <c r="S124" s="23"/>
      <c r="T124" s="23"/>
      <c r="U124" s="15" t="s">
        <v>73</v>
      </c>
      <c r="V124" s="15" t="s">
        <v>525</v>
      </c>
      <c r="W124" s="15" t="s">
        <v>446</v>
      </c>
      <c r="X124" s="15" t="s">
        <v>526</v>
      </c>
      <c r="Y124" s="15"/>
      <c r="Z124" s="15" t="s">
        <v>40</v>
      </c>
    </row>
    <row r="125" s="8" customFormat="1" ht="51" customHeight="1" spans="1:26">
      <c r="A125" s="15">
        <v>120</v>
      </c>
      <c r="B125" s="15" t="s">
        <v>442</v>
      </c>
      <c r="C125" s="15" t="s">
        <v>527</v>
      </c>
      <c r="D125" s="15" t="s">
        <v>378</v>
      </c>
      <c r="E125" s="15" t="s">
        <v>444</v>
      </c>
      <c r="F125" s="15" t="s">
        <v>33</v>
      </c>
      <c r="G125" s="16" t="s">
        <v>528</v>
      </c>
      <c r="H125" s="15" t="s">
        <v>130</v>
      </c>
      <c r="I125" s="15">
        <v>2.04</v>
      </c>
      <c r="J125" s="23">
        <f t="shared" si="7"/>
        <v>70</v>
      </c>
      <c r="K125" s="23">
        <f t="shared" si="8"/>
        <v>70</v>
      </c>
      <c r="L125" s="23">
        <v>70</v>
      </c>
      <c r="M125" s="23"/>
      <c r="N125" s="23"/>
      <c r="O125" s="23"/>
      <c r="P125" s="23"/>
      <c r="Q125" s="23"/>
      <c r="R125" s="23"/>
      <c r="S125" s="23"/>
      <c r="T125" s="23"/>
      <c r="U125" s="15" t="s">
        <v>529</v>
      </c>
      <c r="V125" s="15" t="s">
        <v>530</v>
      </c>
      <c r="W125" s="15" t="s">
        <v>446</v>
      </c>
      <c r="X125" s="15" t="s">
        <v>531</v>
      </c>
      <c r="Y125" s="15"/>
      <c r="Z125" s="15" t="s">
        <v>40</v>
      </c>
    </row>
    <row r="126" s="4" customFormat="1" ht="199" customHeight="1" spans="1:26">
      <c r="A126" s="15">
        <v>121</v>
      </c>
      <c r="B126" s="15" t="s">
        <v>532</v>
      </c>
      <c r="C126" s="15" t="s">
        <v>533</v>
      </c>
      <c r="D126" s="15" t="s">
        <v>378</v>
      </c>
      <c r="E126" s="15" t="s">
        <v>346</v>
      </c>
      <c r="F126" s="15" t="s">
        <v>33</v>
      </c>
      <c r="G126" s="16" t="s">
        <v>534</v>
      </c>
      <c r="H126" s="15" t="s">
        <v>348</v>
      </c>
      <c r="I126" s="15">
        <v>1</v>
      </c>
      <c r="J126" s="23">
        <f t="shared" si="7"/>
        <v>1629.392727</v>
      </c>
      <c r="K126" s="23">
        <f t="shared" si="8"/>
        <v>1629.392727</v>
      </c>
      <c r="L126" s="23">
        <v>1629.392727</v>
      </c>
      <c r="M126" s="23"/>
      <c r="N126" s="23"/>
      <c r="O126" s="23"/>
      <c r="P126" s="23"/>
      <c r="Q126" s="23"/>
      <c r="R126" s="23"/>
      <c r="S126" s="23"/>
      <c r="T126" s="23"/>
      <c r="U126" s="15" t="s">
        <v>68</v>
      </c>
      <c r="V126" s="15" t="s">
        <v>69</v>
      </c>
      <c r="W126" s="15" t="s">
        <v>535</v>
      </c>
      <c r="X126" s="15" t="s">
        <v>536</v>
      </c>
      <c r="Y126" s="15"/>
      <c r="Z126" s="15" t="s">
        <v>40</v>
      </c>
    </row>
    <row r="127" s="4" customFormat="1" ht="244" customHeight="1" spans="1:26">
      <c r="A127" s="15">
        <v>122</v>
      </c>
      <c r="B127" s="15" t="s">
        <v>532</v>
      </c>
      <c r="C127" s="15" t="s">
        <v>537</v>
      </c>
      <c r="D127" s="15" t="s">
        <v>378</v>
      </c>
      <c r="E127" s="15" t="s">
        <v>346</v>
      </c>
      <c r="F127" s="15" t="s">
        <v>33</v>
      </c>
      <c r="G127" s="16" t="s">
        <v>538</v>
      </c>
      <c r="H127" s="15" t="s">
        <v>348</v>
      </c>
      <c r="I127" s="15">
        <v>1</v>
      </c>
      <c r="J127" s="23">
        <f t="shared" si="7"/>
        <v>2109</v>
      </c>
      <c r="K127" s="23">
        <f t="shared" si="8"/>
        <v>1109</v>
      </c>
      <c r="L127" s="23">
        <v>1109</v>
      </c>
      <c r="M127" s="23"/>
      <c r="N127" s="23"/>
      <c r="O127" s="23"/>
      <c r="P127" s="23"/>
      <c r="Q127" s="23"/>
      <c r="R127" s="23"/>
      <c r="S127" s="23">
        <v>1000</v>
      </c>
      <c r="T127" s="23"/>
      <c r="U127" s="15" t="s">
        <v>175</v>
      </c>
      <c r="V127" s="15" t="s">
        <v>176</v>
      </c>
      <c r="W127" s="15" t="s">
        <v>539</v>
      </c>
      <c r="X127" s="15" t="s">
        <v>540</v>
      </c>
      <c r="Y127" s="15"/>
      <c r="Z127" s="15" t="s">
        <v>40</v>
      </c>
    </row>
    <row r="128" s="4" customFormat="1" ht="154" customHeight="1" spans="1:26">
      <c r="A128" s="15">
        <v>123</v>
      </c>
      <c r="B128" s="15" t="s">
        <v>532</v>
      </c>
      <c r="C128" s="15" t="s">
        <v>541</v>
      </c>
      <c r="D128" s="15" t="s">
        <v>378</v>
      </c>
      <c r="E128" s="15" t="s">
        <v>346</v>
      </c>
      <c r="F128" s="15" t="s">
        <v>33</v>
      </c>
      <c r="G128" s="16" t="s">
        <v>542</v>
      </c>
      <c r="H128" s="15" t="s">
        <v>348</v>
      </c>
      <c r="I128" s="15">
        <v>1</v>
      </c>
      <c r="J128" s="23">
        <f t="shared" si="7"/>
        <v>1564.636118</v>
      </c>
      <c r="K128" s="23">
        <f t="shared" si="8"/>
        <v>1564.636118</v>
      </c>
      <c r="L128" s="23">
        <v>1564.636118</v>
      </c>
      <c r="M128" s="23"/>
      <c r="N128" s="23"/>
      <c r="O128" s="23"/>
      <c r="P128" s="23"/>
      <c r="Q128" s="23"/>
      <c r="R128" s="23"/>
      <c r="S128" s="23"/>
      <c r="T128" s="23"/>
      <c r="U128" s="15" t="s">
        <v>153</v>
      </c>
      <c r="V128" s="15" t="s">
        <v>154</v>
      </c>
      <c r="W128" s="15" t="s">
        <v>543</v>
      </c>
      <c r="X128" s="15" t="s">
        <v>544</v>
      </c>
      <c r="Y128" s="15"/>
      <c r="Z128" s="15" t="s">
        <v>40</v>
      </c>
    </row>
    <row r="129" s="4" customFormat="1" ht="60" customHeight="1" spans="1:26">
      <c r="A129" s="15">
        <v>124</v>
      </c>
      <c r="B129" s="15" t="s">
        <v>545</v>
      </c>
      <c r="C129" s="15" t="s">
        <v>546</v>
      </c>
      <c r="D129" s="15" t="s">
        <v>378</v>
      </c>
      <c r="E129" s="15" t="s">
        <v>444</v>
      </c>
      <c r="F129" s="15" t="s">
        <v>33</v>
      </c>
      <c r="G129" s="16" t="s">
        <v>547</v>
      </c>
      <c r="H129" s="15" t="s">
        <v>130</v>
      </c>
      <c r="I129" s="15">
        <v>10</v>
      </c>
      <c r="J129" s="23">
        <f t="shared" si="7"/>
        <v>316.810714</v>
      </c>
      <c r="K129" s="23">
        <f t="shared" si="8"/>
        <v>316.810714</v>
      </c>
      <c r="L129" s="23"/>
      <c r="M129" s="23"/>
      <c r="N129" s="23">
        <v>316.810714</v>
      </c>
      <c r="O129" s="23"/>
      <c r="P129" s="23"/>
      <c r="Q129" s="23"/>
      <c r="R129" s="23"/>
      <c r="S129" s="23"/>
      <c r="T129" s="23"/>
      <c r="U129" s="15" t="s">
        <v>78</v>
      </c>
      <c r="V129" s="15" t="s">
        <v>79</v>
      </c>
      <c r="W129" s="15" t="s">
        <v>548</v>
      </c>
      <c r="X129" s="15" t="s">
        <v>549</v>
      </c>
      <c r="Y129" s="15"/>
      <c r="Z129" s="15" t="s">
        <v>40</v>
      </c>
    </row>
    <row r="130" s="4" customFormat="1" ht="51" customHeight="1" spans="1:26">
      <c r="A130" s="35">
        <v>125</v>
      </c>
      <c r="B130" s="35" t="s">
        <v>550</v>
      </c>
      <c r="C130" s="35" t="s">
        <v>551</v>
      </c>
      <c r="D130" s="35" t="s">
        <v>552</v>
      </c>
      <c r="E130" s="35" t="s">
        <v>553</v>
      </c>
      <c r="F130" s="35" t="s">
        <v>33</v>
      </c>
      <c r="G130" s="36" t="s">
        <v>554</v>
      </c>
      <c r="H130" s="35" t="s">
        <v>555</v>
      </c>
      <c r="I130" s="35">
        <v>14670</v>
      </c>
      <c r="J130" s="23">
        <f t="shared" si="7"/>
        <v>4401</v>
      </c>
      <c r="K130" s="23">
        <f t="shared" si="8"/>
        <v>4401</v>
      </c>
      <c r="L130" s="23">
        <v>4401</v>
      </c>
      <c r="M130" s="23"/>
      <c r="N130" s="23"/>
      <c r="O130" s="15"/>
      <c r="P130" s="15"/>
      <c r="Q130" s="15"/>
      <c r="R130" s="15"/>
      <c r="S130" s="15"/>
      <c r="T130" s="15"/>
      <c r="U130" s="15" t="s">
        <v>556</v>
      </c>
      <c r="V130" s="15" t="s">
        <v>557</v>
      </c>
      <c r="W130" s="15" t="s">
        <v>556</v>
      </c>
      <c r="X130" s="15" t="s">
        <v>558</v>
      </c>
      <c r="Y130" s="15"/>
      <c r="Z130" s="35" t="s">
        <v>40</v>
      </c>
    </row>
    <row r="131" s="4" customFormat="1" ht="21" customHeight="1" spans="1:26">
      <c r="A131" s="37"/>
      <c r="B131" s="37"/>
      <c r="C131" s="37"/>
      <c r="D131" s="37"/>
      <c r="E131" s="37"/>
      <c r="F131" s="37"/>
      <c r="G131" s="38"/>
      <c r="H131" s="37"/>
      <c r="I131" s="37"/>
      <c r="J131" s="23"/>
      <c r="K131" s="23"/>
      <c r="L131" s="23"/>
      <c r="M131" s="23"/>
      <c r="N131" s="23"/>
      <c r="O131" s="15"/>
      <c r="P131" s="15"/>
      <c r="Q131" s="15"/>
      <c r="R131" s="15"/>
      <c r="S131" s="15"/>
      <c r="T131" s="15"/>
      <c r="U131" s="15"/>
      <c r="V131" s="15"/>
      <c r="W131" s="15"/>
      <c r="X131" s="15"/>
      <c r="Y131" s="15"/>
      <c r="Z131" s="37"/>
    </row>
    <row r="132" s="4" customFormat="1" ht="51" customHeight="1" spans="1:26">
      <c r="A132" s="15">
        <v>126</v>
      </c>
      <c r="B132" s="15" t="s">
        <v>559</v>
      </c>
      <c r="C132" s="17" t="s">
        <v>560</v>
      </c>
      <c r="D132" s="17" t="s">
        <v>346</v>
      </c>
      <c r="E132" s="17" t="s">
        <v>561</v>
      </c>
      <c r="F132" s="17" t="s">
        <v>33</v>
      </c>
      <c r="G132" s="18" t="s">
        <v>562</v>
      </c>
      <c r="H132" s="17" t="s">
        <v>342</v>
      </c>
      <c r="I132" s="17">
        <v>15458</v>
      </c>
      <c r="J132" s="23">
        <f t="shared" ref="J132:J144" si="9">K132+R132+S132+T132</f>
        <v>49.68027</v>
      </c>
      <c r="K132" s="23">
        <f t="shared" ref="K132:K144" si="10">SUM(L132:Q132)</f>
        <v>49.68027</v>
      </c>
      <c r="L132" s="23"/>
      <c r="M132" s="23"/>
      <c r="N132" s="23">
        <v>49.68027</v>
      </c>
      <c r="O132" s="23"/>
      <c r="P132" s="23"/>
      <c r="Q132" s="23"/>
      <c r="R132" s="23"/>
      <c r="S132" s="23"/>
      <c r="T132" s="23"/>
      <c r="U132" s="15" t="s">
        <v>563</v>
      </c>
      <c r="V132" s="15" t="s">
        <v>564</v>
      </c>
      <c r="W132" s="15" t="s">
        <v>563</v>
      </c>
      <c r="X132" s="15" t="s">
        <v>565</v>
      </c>
      <c r="Y132" s="15"/>
      <c r="Z132" s="15" t="s">
        <v>40</v>
      </c>
    </row>
    <row r="133" s="4" customFormat="1" ht="51" customHeight="1" spans="1:26">
      <c r="A133" s="15">
        <v>127</v>
      </c>
      <c r="B133" s="15" t="s">
        <v>566</v>
      </c>
      <c r="C133" s="15" t="s">
        <v>567</v>
      </c>
      <c r="D133" s="15" t="s">
        <v>568</v>
      </c>
      <c r="E133" s="15" t="s">
        <v>569</v>
      </c>
      <c r="F133" s="15" t="s">
        <v>33</v>
      </c>
      <c r="G133" s="16" t="s">
        <v>570</v>
      </c>
      <c r="H133" s="15" t="s">
        <v>571</v>
      </c>
      <c r="I133" s="15">
        <v>598.5</v>
      </c>
      <c r="J133" s="23">
        <f t="shared" si="9"/>
        <v>598.5</v>
      </c>
      <c r="K133" s="23">
        <f t="shared" si="10"/>
        <v>598.5</v>
      </c>
      <c r="L133" s="25">
        <v>598.5</v>
      </c>
      <c r="M133" s="25"/>
      <c r="N133" s="25"/>
      <c r="O133" s="25"/>
      <c r="P133" s="25"/>
      <c r="Q133" s="25"/>
      <c r="R133" s="25"/>
      <c r="S133" s="25"/>
      <c r="T133" s="25"/>
      <c r="U133" s="15" t="s">
        <v>374</v>
      </c>
      <c r="V133" s="15" t="s">
        <v>222</v>
      </c>
      <c r="W133" s="15" t="s">
        <v>374</v>
      </c>
      <c r="X133" s="15" t="s">
        <v>572</v>
      </c>
      <c r="Y133" s="15"/>
      <c r="Z133" s="15" t="s">
        <v>40</v>
      </c>
    </row>
    <row r="134" s="4" customFormat="1" ht="75" customHeight="1" spans="1:26">
      <c r="A134" s="15">
        <v>128</v>
      </c>
      <c r="B134" s="15" t="s">
        <v>573</v>
      </c>
      <c r="C134" s="15" t="s">
        <v>574</v>
      </c>
      <c r="D134" s="15" t="s">
        <v>31</v>
      </c>
      <c r="E134" s="15" t="s">
        <v>32</v>
      </c>
      <c r="F134" s="15" t="s">
        <v>33</v>
      </c>
      <c r="G134" s="16" t="s">
        <v>575</v>
      </c>
      <c r="H134" s="15" t="s">
        <v>342</v>
      </c>
      <c r="I134" s="15">
        <v>8805</v>
      </c>
      <c r="J134" s="23">
        <f t="shared" si="9"/>
        <v>427.487685</v>
      </c>
      <c r="K134" s="23">
        <f t="shared" si="10"/>
        <v>427.487685</v>
      </c>
      <c r="L134" s="42">
        <v>427.487685</v>
      </c>
      <c r="M134" s="25"/>
      <c r="N134" s="25"/>
      <c r="O134" s="25"/>
      <c r="P134" s="25"/>
      <c r="Q134" s="25"/>
      <c r="R134" s="25"/>
      <c r="S134" s="25"/>
      <c r="T134" s="25"/>
      <c r="U134" s="15" t="s">
        <v>576</v>
      </c>
      <c r="V134" s="15" t="s">
        <v>577</v>
      </c>
      <c r="W134" s="15" t="s">
        <v>576</v>
      </c>
      <c r="X134" s="15" t="s">
        <v>578</v>
      </c>
      <c r="Y134" s="15"/>
      <c r="Z134" s="15" t="s">
        <v>40</v>
      </c>
    </row>
    <row r="135" s="4" customFormat="1" ht="51" customHeight="1" spans="1:26">
      <c r="A135" s="15">
        <v>129</v>
      </c>
      <c r="B135" s="15" t="s">
        <v>573</v>
      </c>
      <c r="C135" s="15" t="s">
        <v>579</v>
      </c>
      <c r="D135" s="15" t="s">
        <v>352</v>
      </c>
      <c r="E135" s="15" t="s">
        <v>366</v>
      </c>
      <c r="F135" s="15" t="s">
        <v>33</v>
      </c>
      <c r="G135" s="16" t="s">
        <v>580</v>
      </c>
      <c r="H135" s="15" t="s">
        <v>348</v>
      </c>
      <c r="I135" s="15">
        <v>1074</v>
      </c>
      <c r="J135" s="23">
        <f t="shared" si="9"/>
        <v>869.94</v>
      </c>
      <c r="K135" s="23">
        <f t="shared" si="10"/>
        <v>869.94</v>
      </c>
      <c r="L135" s="25">
        <v>869.94</v>
      </c>
      <c r="M135" s="25"/>
      <c r="N135" s="25"/>
      <c r="O135" s="25"/>
      <c r="P135" s="25"/>
      <c r="Q135" s="25"/>
      <c r="R135" s="25"/>
      <c r="S135" s="25"/>
      <c r="T135" s="25"/>
      <c r="U135" s="15" t="s">
        <v>356</v>
      </c>
      <c r="V135" s="15" t="s">
        <v>581</v>
      </c>
      <c r="W135" s="15" t="s">
        <v>356</v>
      </c>
      <c r="X135" s="15" t="s">
        <v>582</v>
      </c>
      <c r="Y135" s="15"/>
      <c r="Z135" s="15" t="s">
        <v>40</v>
      </c>
    </row>
    <row r="136" s="4" customFormat="1" ht="51" customHeight="1" spans="1:26">
      <c r="A136" s="15">
        <v>130</v>
      </c>
      <c r="B136" s="15" t="s">
        <v>573</v>
      </c>
      <c r="C136" s="15" t="s">
        <v>583</v>
      </c>
      <c r="D136" s="15" t="s">
        <v>352</v>
      </c>
      <c r="E136" s="15" t="s">
        <v>584</v>
      </c>
      <c r="F136" s="15" t="s">
        <v>33</v>
      </c>
      <c r="G136" s="16" t="s">
        <v>585</v>
      </c>
      <c r="H136" s="15" t="s">
        <v>342</v>
      </c>
      <c r="I136" s="15">
        <v>3276</v>
      </c>
      <c r="J136" s="23">
        <f t="shared" si="9"/>
        <v>376</v>
      </c>
      <c r="K136" s="23">
        <f t="shared" si="10"/>
        <v>376</v>
      </c>
      <c r="L136" s="42">
        <v>376</v>
      </c>
      <c r="M136" s="25"/>
      <c r="N136" s="25"/>
      <c r="O136" s="25"/>
      <c r="P136" s="25"/>
      <c r="Q136" s="25"/>
      <c r="R136" s="25"/>
      <c r="S136" s="25"/>
      <c r="T136" s="25"/>
      <c r="U136" s="15" t="s">
        <v>356</v>
      </c>
      <c r="V136" s="15" t="s">
        <v>581</v>
      </c>
      <c r="W136" s="15" t="s">
        <v>356</v>
      </c>
      <c r="X136" s="15" t="s">
        <v>586</v>
      </c>
      <c r="Y136" s="15"/>
      <c r="Z136" s="15" t="s">
        <v>40</v>
      </c>
    </row>
    <row r="137" s="4" customFormat="1" ht="87" customHeight="1" spans="1:26">
      <c r="A137" s="15">
        <v>131</v>
      </c>
      <c r="B137" s="15" t="s">
        <v>573</v>
      </c>
      <c r="C137" s="15" t="s">
        <v>587</v>
      </c>
      <c r="D137" s="15" t="s">
        <v>31</v>
      </c>
      <c r="E137" s="15" t="s">
        <v>588</v>
      </c>
      <c r="F137" s="15" t="s">
        <v>33</v>
      </c>
      <c r="G137" s="16" t="s">
        <v>589</v>
      </c>
      <c r="H137" s="15" t="s">
        <v>590</v>
      </c>
      <c r="I137" s="15">
        <v>58048</v>
      </c>
      <c r="J137" s="23">
        <f t="shared" si="9"/>
        <v>3818.85</v>
      </c>
      <c r="K137" s="23">
        <f t="shared" si="10"/>
        <v>3818.85</v>
      </c>
      <c r="L137" s="25">
        <v>3818.85</v>
      </c>
      <c r="M137" s="25"/>
      <c r="N137" s="25"/>
      <c r="O137" s="25"/>
      <c r="P137" s="25"/>
      <c r="Q137" s="25"/>
      <c r="R137" s="25"/>
      <c r="S137" s="25"/>
      <c r="T137" s="25"/>
      <c r="U137" s="15" t="s">
        <v>591</v>
      </c>
      <c r="V137" s="15" t="s">
        <v>592</v>
      </c>
      <c r="W137" s="15" t="s">
        <v>591</v>
      </c>
      <c r="X137" s="15" t="s">
        <v>593</v>
      </c>
      <c r="Y137" s="15"/>
      <c r="Z137" s="15" t="s">
        <v>40</v>
      </c>
    </row>
    <row r="138" s="4" customFormat="1" ht="45" customHeight="1" spans="1:26">
      <c r="A138" s="35">
        <v>132</v>
      </c>
      <c r="B138" s="35" t="s">
        <v>573</v>
      </c>
      <c r="C138" s="35" t="s">
        <v>594</v>
      </c>
      <c r="D138" s="35" t="s">
        <v>31</v>
      </c>
      <c r="E138" s="35" t="s">
        <v>32</v>
      </c>
      <c r="F138" s="35" t="s">
        <v>33</v>
      </c>
      <c r="G138" s="36" t="s">
        <v>595</v>
      </c>
      <c r="H138" s="35" t="s">
        <v>342</v>
      </c>
      <c r="I138" s="35">
        <v>32863</v>
      </c>
      <c r="J138" s="15">
        <f t="shared" si="9"/>
        <v>3858.60925</v>
      </c>
      <c r="K138" s="15">
        <f t="shared" si="10"/>
        <v>3858.60925</v>
      </c>
      <c r="L138" s="15">
        <v>3858.60925</v>
      </c>
      <c r="M138" s="15"/>
      <c r="N138" s="15"/>
      <c r="O138" s="15"/>
      <c r="P138" s="15"/>
      <c r="Q138" s="15"/>
      <c r="R138" s="15"/>
      <c r="S138" s="15"/>
      <c r="T138" s="15"/>
      <c r="U138" s="15" t="s">
        <v>38</v>
      </c>
      <c r="V138" s="15" t="s">
        <v>222</v>
      </c>
      <c r="W138" s="15" t="s">
        <v>38</v>
      </c>
      <c r="X138" s="15" t="s">
        <v>596</v>
      </c>
      <c r="Y138" s="15"/>
      <c r="Z138" s="15" t="s">
        <v>40</v>
      </c>
    </row>
    <row r="139" s="4" customFormat="1" customHeight="1" spans="1:26">
      <c r="A139" s="37"/>
      <c r="B139" s="37"/>
      <c r="C139" s="37"/>
      <c r="D139" s="37"/>
      <c r="E139" s="37"/>
      <c r="F139" s="37"/>
      <c r="G139" s="38"/>
      <c r="H139" s="37"/>
      <c r="I139" s="37"/>
      <c r="J139" s="15"/>
      <c r="K139" s="15"/>
      <c r="L139" s="15"/>
      <c r="M139" s="15"/>
      <c r="N139" s="15"/>
      <c r="O139" s="15"/>
      <c r="P139" s="15"/>
      <c r="Q139" s="15"/>
      <c r="R139" s="15"/>
      <c r="S139" s="15"/>
      <c r="T139" s="15"/>
      <c r="U139" s="15"/>
      <c r="V139" s="15"/>
      <c r="W139" s="15"/>
      <c r="X139" s="15"/>
      <c r="Y139" s="15"/>
      <c r="Z139" s="15"/>
    </row>
    <row r="140" s="4" customFormat="1" ht="51" customHeight="1" spans="1:26">
      <c r="A140" s="15">
        <v>133</v>
      </c>
      <c r="B140" s="15" t="s">
        <v>573</v>
      </c>
      <c r="C140" s="15" t="s">
        <v>597</v>
      </c>
      <c r="D140" s="15" t="s">
        <v>31</v>
      </c>
      <c r="E140" s="15" t="s">
        <v>32</v>
      </c>
      <c r="F140" s="15" t="s">
        <v>33</v>
      </c>
      <c r="G140" s="16" t="s">
        <v>598</v>
      </c>
      <c r="H140" s="15" t="s">
        <v>342</v>
      </c>
      <c r="I140" s="15">
        <v>4858</v>
      </c>
      <c r="J140" s="23">
        <f>K140+R140+S140+T140</f>
        <v>119.19801</v>
      </c>
      <c r="K140" s="23">
        <f>SUM(L140:Q140)</f>
        <v>119.19801</v>
      </c>
      <c r="L140" s="42">
        <v>119.19801</v>
      </c>
      <c r="M140" s="25"/>
      <c r="N140" s="25"/>
      <c r="O140" s="25"/>
      <c r="P140" s="25"/>
      <c r="Q140" s="25"/>
      <c r="R140" s="25"/>
      <c r="S140" s="25"/>
      <c r="T140" s="25"/>
      <c r="U140" s="15" t="s">
        <v>599</v>
      </c>
      <c r="V140" s="15" t="s">
        <v>600</v>
      </c>
      <c r="W140" s="15" t="s">
        <v>599</v>
      </c>
      <c r="X140" s="15" t="s">
        <v>601</v>
      </c>
      <c r="Y140" s="15"/>
      <c r="Z140" s="15" t="s">
        <v>40</v>
      </c>
    </row>
    <row r="141" s="4" customFormat="1" ht="51" customHeight="1" spans="1:26">
      <c r="A141" s="15">
        <v>134</v>
      </c>
      <c r="B141" s="15" t="s">
        <v>573</v>
      </c>
      <c r="C141" s="15" t="s">
        <v>602</v>
      </c>
      <c r="D141" s="15" t="s">
        <v>31</v>
      </c>
      <c r="E141" s="15" t="s">
        <v>32</v>
      </c>
      <c r="F141" s="15" t="s">
        <v>33</v>
      </c>
      <c r="G141" s="16" t="s">
        <v>603</v>
      </c>
      <c r="H141" s="15" t="s">
        <v>342</v>
      </c>
      <c r="I141" s="15">
        <v>6641</v>
      </c>
      <c r="J141" s="23">
        <f>K141+R141+S141+T141</f>
        <v>115.03833</v>
      </c>
      <c r="K141" s="23">
        <f>SUM(L141:Q141)</f>
        <v>115.03833</v>
      </c>
      <c r="L141" s="42">
        <v>115.03833</v>
      </c>
      <c r="M141" s="25"/>
      <c r="N141" s="25"/>
      <c r="O141" s="25"/>
      <c r="P141" s="25"/>
      <c r="Q141" s="25"/>
      <c r="R141" s="25"/>
      <c r="S141" s="25"/>
      <c r="T141" s="25"/>
      <c r="U141" s="15" t="s">
        <v>38</v>
      </c>
      <c r="V141" s="15" t="s">
        <v>222</v>
      </c>
      <c r="W141" s="15" t="s">
        <v>38</v>
      </c>
      <c r="X141" s="15" t="s">
        <v>604</v>
      </c>
      <c r="Y141" s="15"/>
      <c r="Z141" s="15" t="s">
        <v>40</v>
      </c>
    </row>
    <row r="142" s="4" customFormat="1" ht="51" customHeight="1" spans="1:26">
      <c r="A142" s="15">
        <v>135</v>
      </c>
      <c r="B142" s="15" t="s">
        <v>573</v>
      </c>
      <c r="C142" s="15" t="s">
        <v>605</v>
      </c>
      <c r="D142" s="15" t="s">
        <v>31</v>
      </c>
      <c r="E142" s="15" t="s">
        <v>32</v>
      </c>
      <c r="F142" s="15" t="s">
        <v>33</v>
      </c>
      <c r="G142" s="16" t="s">
        <v>606</v>
      </c>
      <c r="H142" s="15" t="s">
        <v>342</v>
      </c>
      <c r="I142" s="15">
        <v>4617</v>
      </c>
      <c r="J142" s="23">
        <f>K142+R142+S142+T142</f>
        <v>49.18</v>
      </c>
      <c r="K142" s="23">
        <f>SUM(L142:Q142)</f>
        <v>49.18</v>
      </c>
      <c r="L142" s="25">
        <v>49.18</v>
      </c>
      <c r="M142" s="25"/>
      <c r="N142" s="25"/>
      <c r="O142" s="25"/>
      <c r="P142" s="25"/>
      <c r="Q142" s="25"/>
      <c r="R142" s="25"/>
      <c r="S142" s="25"/>
      <c r="T142" s="25"/>
      <c r="U142" s="15" t="s">
        <v>607</v>
      </c>
      <c r="V142" s="15" t="s">
        <v>608</v>
      </c>
      <c r="W142" s="15" t="s">
        <v>607</v>
      </c>
      <c r="X142" s="15" t="s">
        <v>609</v>
      </c>
      <c r="Y142" s="15"/>
      <c r="Z142" s="15" t="s">
        <v>40</v>
      </c>
    </row>
    <row r="143" s="4" customFormat="1" ht="65" customHeight="1" spans="1:26">
      <c r="A143" s="15">
        <v>136</v>
      </c>
      <c r="B143" s="15" t="s">
        <v>573</v>
      </c>
      <c r="C143" s="15" t="s">
        <v>610</v>
      </c>
      <c r="D143" s="15" t="s">
        <v>31</v>
      </c>
      <c r="E143" s="15" t="s">
        <v>32</v>
      </c>
      <c r="F143" s="15" t="s">
        <v>33</v>
      </c>
      <c r="G143" s="16" t="s">
        <v>611</v>
      </c>
      <c r="H143" s="15" t="s">
        <v>342</v>
      </c>
      <c r="I143" s="15">
        <v>44102</v>
      </c>
      <c r="J143" s="23">
        <f>K143+R143+S143+T143</f>
        <v>730.82012</v>
      </c>
      <c r="K143" s="23">
        <f>SUM(L143:Q143)</f>
        <v>730.82012</v>
      </c>
      <c r="L143" s="42">
        <v>730.82012</v>
      </c>
      <c r="M143" s="25"/>
      <c r="N143" s="25"/>
      <c r="O143" s="25"/>
      <c r="P143" s="25"/>
      <c r="Q143" s="25"/>
      <c r="R143" s="25"/>
      <c r="S143" s="25"/>
      <c r="T143" s="25"/>
      <c r="U143" s="15" t="s">
        <v>599</v>
      </c>
      <c r="V143" s="15" t="s">
        <v>600</v>
      </c>
      <c r="W143" s="15" t="s">
        <v>599</v>
      </c>
      <c r="X143" s="15" t="s">
        <v>612</v>
      </c>
      <c r="Y143" s="15"/>
      <c r="Z143" s="15" t="s">
        <v>40</v>
      </c>
    </row>
    <row r="144" s="4" customFormat="1" ht="50" customHeight="1" spans="1:26">
      <c r="A144" s="35">
        <v>137</v>
      </c>
      <c r="B144" s="35" t="s">
        <v>573</v>
      </c>
      <c r="C144" s="35" t="s">
        <v>613</v>
      </c>
      <c r="D144" s="35" t="s">
        <v>352</v>
      </c>
      <c r="E144" s="35" t="s">
        <v>353</v>
      </c>
      <c r="F144" s="35" t="s">
        <v>33</v>
      </c>
      <c r="G144" s="36" t="s">
        <v>614</v>
      </c>
      <c r="H144" s="35" t="s">
        <v>615</v>
      </c>
      <c r="I144" s="35">
        <v>1.8</v>
      </c>
      <c r="J144" s="23">
        <v>1174.145002</v>
      </c>
      <c r="K144" s="23">
        <v>1174.145002</v>
      </c>
      <c r="L144" s="23">
        <v>1174.145002</v>
      </c>
      <c r="M144" s="23"/>
      <c r="N144" s="23"/>
      <c r="O144" s="15"/>
      <c r="P144" s="15"/>
      <c r="Q144" s="15"/>
      <c r="R144" s="15"/>
      <c r="S144" s="15"/>
      <c r="T144" s="15"/>
      <c r="U144" s="15" t="s">
        <v>374</v>
      </c>
      <c r="V144" s="15" t="s">
        <v>222</v>
      </c>
      <c r="W144" s="15" t="s">
        <v>374</v>
      </c>
      <c r="X144" s="15" t="s">
        <v>616</v>
      </c>
      <c r="Y144" s="15"/>
      <c r="Z144" s="15" t="s">
        <v>40</v>
      </c>
    </row>
    <row r="145" s="4" customFormat="1" ht="23" customHeight="1" spans="1:26">
      <c r="A145" s="37"/>
      <c r="B145" s="37"/>
      <c r="C145" s="37"/>
      <c r="D145" s="37"/>
      <c r="E145" s="37"/>
      <c r="F145" s="37"/>
      <c r="G145" s="38"/>
      <c r="H145" s="37"/>
      <c r="I145" s="37"/>
      <c r="J145" s="23"/>
      <c r="K145" s="23"/>
      <c r="L145" s="23"/>
      <c r="M145" s="23"/>
      <c r="N145" s="23"/>
      <c r="O145" s="15"/>
      <c r="P145" s="15"/>
      <c r="Q145" s="15"/>
      <c r="R145" s="15"/>
      <c r="S145" s="15"/>
      <c r="T145" s="15"/>
      <c r="U145" s="15"/>
      <c r="V145" s="15"/>
      <c r="W145" s="15"/>
      <c r="X145" s="15"/>
      <c r="Y145" s="15"/>
      <c r="Z145" s="15"/>
    </row>
    <row r="146" s="4" customFormat="1" ht="51" customHeight="1" spans="1:26">
      <c r="A146" s="15">
        <v>138</v>
      </c>
      <c r="B146" s="15" t="s">
        <v>617</v>
      </c>
      <c r="C146" s="15" t="s">
        <v>618</v>
      </c>
      <c r="D146" s="15" t="s">
        <v>378</v>
      </c>
      <c r="E146" s="15" t="s">
        <v>444</v>
      </c>
      <c r="F146" s="15" t="s">
        <v>33</v>
      </c>
      <c r="G146" s="16" t="s">
        <v>619</v>
      </c>
      <c r="H146" s="15" t="s">
        <v>130</v>
      </c>
      <c r="I146" s="15">
        <v>8.004</v>
      </c>
      <c r="J146" s="23">
        <f>K146+R146+S146+T146</f>
        <v>326</v>
      </c>
      <c r="K146" s="23">
        <f>SUM(L146:Q146)</f>
        <v>326</v>
      </c>
      <c r="L146" s="25">
        <v>326</v>
      </c>
      <c r="M146" s="25"/>
      <c r="N146" s="25"/>
      <c r="O146" s="25"/>
      <c r="P146" s="25"/>
      <c r="Q146" s="25"/>
      <c r="R146" s="25"/>
      <c r="S146" s="25"/>
      <c r="T146" s="25"/>
      <c r="U146" s="42" t="s">
        <v>318</v>
      </c>
      <c r="V146" s="15" t="s">
        <v>319</v>
      </c>
      <c r="W146" s="15" t="s">
        <v>620</v>
      </c>
      <c r="X146" s="15" t="s">
        <v>621</v>
      </c>
      <c r="Y146" s="15"/>
      <c r="Z146" s="15" t="s">
        <v>40</v>
      </c>
    </row>
    <row r="147" s="4" customFormat="1" ht="51" customHeight="1" spans="1:26">
      <c r="A147" s="15">
        <v>139</v>
      </c>
      <c r="B147" s="15" t="s">
        <v>622</v>
      </c>
      <c r="C147" s="15" t="s">
        <v>623</v>
      </c>
      <c r="D147" s="15" t="s">
        <v>378</v>
      </c>
      <c r="E147" s="15" t="s">
        <v>419</v>
      </c>
      <c r="F147" s="15" t="s">
        <v>33</v>
      </c>
      <c r="G147" s="16" t="s">
        <v>624</v>
      </c>
      <c r="H147" s="15" t="s">
        <v>130</v>
      </c>
      <c r="I147" s="15">
        <v>5</v>
      </c>
      <c r="J147" s="23">
        <f>K147+R147+S147+T147</f>
        <v>103.86</v>
      </c>
      <c r="K147" s="23">
        <f>SUM(L147:Q147)</f>
        <v>103.86</v>
      </c>
      <c r="L147" s="25"/>
      <c r="M147" s="25"/>
      <c r="N147" s="25">
        <v>103.86</v>
      </c>
      <c r="O147" s="25"/>
      <c r="P147" s="25"/>
      <c r="Q147" s="25"/>
      <c r="R147" s="25"/>
      <c r="S147" s="25"/>
      <c r="T147" s="25"/>
      <c r="U147" s="42" t="s">
        <v>78</v>
      </c>
      <c r="V147" s="15" t="s">
        <v>79</v>
      </c>
      <c r="W147" s="15" t="s">
        <v>38</v>
      </c>
      <c r="X147" s="15" t="s">
        <v>625</v>
      </c>
      <c r="Y147" s="15"/>
      <c r="Z147" s="15" t="s">
        <v>40</v>
      </c>
    </row>
    <row r="148" s="4" customFormat="1" ht="62" customHeight="1" spans="1:26">
      <c r="A148" s="15">
        <v>140</v>
      </c>
      <c r="B148" s="39" t="s">
        <v>626</v>
      </c>
      <c r="C148" s="15" t="s">
        <v>627</v>
      </c>
      <c r="D148" s="15" t="s">
        <v>31</v>
      </c>
      <c r="E148" s="15" t="s">
        <v>32</v>
      </c>
      <c r="F148" s="15" t="s">
        <v>33</v>
      </c>
      <c r="G148" s="16" t="s">
        <v>628</v>
      </c>
      <c r="H148" s="15" t="s">
        <v>342</v>
      </c>
      <c r="I148" s="15">
        <v>175</v>
      </c>
      <c r="J148" s="23">
        <f>K148+R148+S148+T148</f>
        <v>136</v>
      </c>
      <c r="K148" s="23">
        <f>SUM(L148:Q148)</f>
        <v>136</v>
      </c>
      <c r="L148" s="25">
        <v>136</v>
      </c>
      <c r="M148" s="25"/>
      <c r="N148" s="25"/>
      <c r="O148" s="25"/>
      <c r="P148" s="25"/>
      <c r="Q148" s="25"/>
      <c r="R148" s="25"/>
      <c r="S148" s="25"/>
      <c r="T148" s="25"/>
      <c r="U148" s="15" t="s">
        <v>68</v>
      </c>
      <c r="V148" s="15" t="s">
        <v>69</v>
      </c>
      <c r="W148" s="15" t="s">
        <v>251</v>
      </c>
      <c r="X148" s="15" t="s">
        <v>629</v>
      </c>
      <c r="Y148" s="15"/>
      <c r="Z148" s="15" t="s">
        <v>40</v>
      </c>
    </row>
    <row r="149" s="4" customFormat="1" ht="51" customHeight="1" spans="1:26">
      <c r="A149" s="15">
        <v>141</v>
      </c>
      <c r="B149" s="39" t="s">
        <v>630</v>
      </c>
      <c r="C149" s="15" t="s">
        <v>631</v>
      </c>
      <c r="D149" s="15" t="s">
        <v>31</v>
      </c>
      <c r="E149" s="15" t="s">
        <v>32</v>
      </c>
      <c r="F149" s="15" t="s">
        <v>33</v>
      </c>
      <c r="G149" s="16" t="s">
        <v>632</v>
      </c>
      <c r="H149" s="15" t="s">
        <v>35</v>
      </c>
      <c r="I149" s="15">
        <v>3214.1</v>
      </c>
      <c r="J149" s="23">
        <f>K149+R149+S149+T149</f>
        <v>464.9</v>
      </c>
      <c r="K149" s="23">
        <f>SUM(L149:Q149)</f>
        <v>464.9</v>
      </c>
      <c r="L149" s="25">
        <v>464.9</v>
      </c>
      <c r="M149" s="25"/>
      <c r="N149" s="25"/>
      <c r="O149" s="25"/>
      <c r="P149" s="25"/>
      <c r="Q149" s="25"/>
      <c r="R149" s="25"/>
      <c r="S149" s="25"/>
      <c r="T149" s="25"/>
      <c r="U149" s="15" t="s">
        <v>318</v>
      </c>
      <c r="V149" s="15" t="s">
        <v>319</v>
      </c>
      <c r="W149" s="15" t="s">
        <v>38</v>
      </c>
      <c r="X149" s="15" t="s">
        <v>633</v>
      </c>
      <c r="Y149" s="15"/>
      <c r="Z149" s="15" t="s">
        <v>40</v>
      </c>
    </row>
    <row r="150" s="4" customFormat="1" ht="33" customHeight="1" spans="1:26">
      <c r="A150" s="35">
        <v>142</v>
      </c>
      <c r="B150" s="40" t="s">
        <v>634</v>
      </c>
      <c r="C150" s="35" t="s">
        <v>635</v>
      </c>
      <c r="D150" s="35" t="s">
        <v>31</v>
      </c>
      <c r="E150" s="35" t="s">
        <v>32</v>
      </c>
      <c r="F150" s="35" t="s">
        <v>33</v>
      </c>
      <c r="G150" s="36" t="s">
        <v>636</v>
      </c>
      <c r="H150" s="35" t="s">
        <v>35</v>
      </c>
      <c r="I150" s="35">
        <v>5316</v>
      </c>
      <c r="J150" s="23">
        <f>K150+R150+S150+T150</f>
        <v>657.45</v>
      </c>
      <c r="K150" s="23">
        <f>SUM(L150:Q150)</f>
        <v>657.45</v>
      </c>
      <c r="L150" s="25">
        <v>657.45</v>
      </c>
      <c r="M150" s="23"/>
      <c r="N150" s="23"/>
      <c r="O150" s="15"/>
      <c r="P150" s="15"/>
      <c r="Q150" s="15"/>
      <c r="R150" s="15"/>
      <c r="S150" s="15"/>
      <c r="T150" s="15"/>
      <c r="U150" s="15" t="s">
        <v>92</v>
      </c>
      <c r="V150" s="15" t="s">
        <v>637</v>
      </c>
      <c r="W150" s="15" t="s">
        <v>38</v>
      </c>
      <c r="X150" s="15" t="s">
        <v>638</v>
      </c>
      <c r="Y150" s="15"/>
      <c r="Z150" s="15" t="s">
        <v>40</v>
      </c>
    </row>
    <row r="151" s="4" customFormat="1" ht="33" customHeight="1" spans="1:26">
      <c r="A151" s="37"/>
      <c r="B151" s="41"/>
      <c r="C151" s="37"/>
      <c r="D151" s="37"/>
      <c r="E151" s="37"/>
      <c r="F151" s="37"/>
      <c r="G151" s="38"/>
      <c r="H151" s="37"/>
      <c r="I151" s="37"/>
      <c r="J151" s="23"/>
      <c r="K151" s="23"/>
      <c r="L151" s="25"/>
      <c r="M151" s="23"/>
      <c r="N151" s="23"/>
      <c r="O151" s="15"/>
      <c r="P151" s="15"/>
      <c r="Q151" s="15"/>
      <c r="R151" s="15"/>
      <c r="S151" s="15"/>
      <c r="T151" s="15"/>
      <c r="U151" s="15"/>
      <c r="V151" s="15"/>
      <c r="W151" s="15"/>
      <c r="X151" s="15"/>
      <c r="Y151" s="15"/>
      <c r="Z151" s="15"/>
    </row>
    <row r="152" s="4" customFormat="1" ht="61" customHeight="1" spans="1:26">
      <c r="A152" s="15">
        <v>143</v>
      </c>
      <c r="B152" s="39" t="s">
        <v>639</v>
      </c>
      <c r="C152" s="15" t="s">
        <v>640</v>
      </c>
      <c r="D152" s="15" t="s">
        <v>31</v>
      </c>
      <c r="E152" s="15" t="s">
        <v>32</v>
      </c>
      <c r="F152" s="15" t="s">
        <v>33</v>
      </c>
      <c r="G152" s="16" t="s">
        <v>641</v>
      </c>
      <c r="H152" s="15" t="s">
        <v>203</v>
      </c>
      <c r="I152" s="15">
        <v>8</v>
      </c>
      <c r="J152" s="23">
        <f t="shared" ref="J152:J169" si="11">K152+R152+S152+T152</f>
        <v>294</v>
      </c>
      <c r="K152" s="23">
        <f t="shared" ref="K152:K169" si="12">SUM(L152:Q152)</f>
        <v>294</v>
      </c>
      <c r="L152" s="25">
        <v>294</v>
      </c>
      <c r="M152" s="25"/>
      <c r="N152" s="25"/>
      <c r="O152" s="25"/>
      <c r="P152" s="25"/>
      <c r="Q152" s="25"/>
      <c r="R152" s="25"/>
      <c r="S152" s="25"/>
      <c r="T152" s="25"/>
      <c r="U152" s="15" t="s">
        <v>36</v>
      </c>
      <c r="V152" s="15" t="s">
        <v>37</v>
      </c>
      <c r="W152" s="15" t="s">
        <v>38</v>
      </c>
      <c r="X152" s="15" t="s">
        <v>642</v>
      </c>
      <c r="Y152" s="15"/>
      <c r="Z152" s="15" t="s">
        <v>40</v>
      </c>
    </row>
    <row r="153" s="4" customFormat="1" ht="51" customHeight="1" spans="1:26">
      <c r="A153" s="15">
        <v>144</v>
      </c>
      <c r="B153" s="39" t="s">
        <v>643</v>
      </c>
      <c r="C153" s="15" t="s">
        <v>644</v>
      </c>
      <c r="D153" s="15" t="s">
        <v>31</v>
      </c>
      <c r="E153" s="15" t="s">
        <v>32</v>
      </c>
      <c r="F153" s="15" t="s">
        <v>33</v>
      </c>
      <c r="G153" s="16" t="s">
        <v>645</v>
      </c>
      <c r="H153" s="15" t="s">
        <v>130</v>
      </c>
      <c r="I153" s="15">
        <v>2.476</v>
      </c>
      <c r="J153" s="23">
        <f t="shared" si="11"/>
        <v>399.8</v>
      </c>
      <c r="K153" s="23">
        <f t="shared" si="12"/>
        <v>399.8</v>
      </c>
      <c r="L153" s="25">
        <v>399.8</v>
      </c>
      <c r="M153" s="25"/>
      <c r="N153" s="25"/>
      <c r="O153" s="25"/>
      <c r="P153" s="25"/>
      <c r="Q153" s="25"/>
      <c r="R153" s="25"/>
      <c r="S153" s="25"/>
      <c r="T153" s="25"/>
      <c r="U153" s="15" t="s">
        <v>646</v>
      </c>
      <c r="V153" s="15" t="s">
        <v>647</v>
      </c>
      <c r="W153" s="15" t="s">
        <v>251</v>
      </c>
      <c r="X153" s="15" t="s">
        <v>648</v>
      </c>
      <c r="Y153" s="15"/>
      <c r="Z153" s="15" t="s">
        <v>40</v>
      </c>
    </row>
    <row r="154" s="8" customFormat="1" ht="112" customHeight="1" spans="1:26">
      <c r="A154" s="15">
        <v>145</v>
      </c>
      <c r="B154" s="39" t="s">
        <v>649</v>
      </c>
      <c r="C154" s="15" t="s">
        <v>650</v>
      </c>
      <c r="D154" s="15" t="s">
        <v>31</v>
      </c>
      <c r="E154" s="15" t="s">
        <v>32</v>
      </c>
      <c r="F154" s="15" t="s">
        <v>33</v>
      </c>
      <c r="G154" s="16" t="s">
        <v>651</v>
      </c>
      <c r="H154" s="15"/>
      <c r="I154" s="15"/>
      <c r="J154" s="23">
        <f t="shared" si="11"/>
        <v>635.6</v>
      </c>
      <c r="K154" s="23">
        <f t="shared" si="12"/>
        <v>635.6</v>
      </c>
      <c r="L154" s="25">
        <v>635.6</v>
      </c>
      <c r="M154" s="25"/>
      <c r="N154" s="25"/>
      <c r="O154" s="25"/>
      <c r="P154" s="25"/>
      <c r="Q154" s="25"/>
      <c r="R154" s="25"/>
      <c r="S154" s="25"/>
      <c r="T154" s="25"/>
      <c r="U154" s="15" t="s">
        <v>38</v>
      </c>
      <c r="V154" s="15" t="s">
        <v>222</v>
      </c>
      <c r="W154" s="15" t="s">
        <v>38</v>
      </c>
      <c r="X154" s="15" t="s">
        <v>652</v>
      </c>
      <c r="Y154" s="15"/>
      <c r="Z154" s="15" t="s">
        <v>40</v>
      </c>
    </row>
    <row r="155" s="4" customFormat="1" ht="51" customHeight="1" spans="1:26">
      <c r="A155" s="15">
        <v>146</v>
      </c>
      <c r="B155" s="39" t="s">
        <v>653</v>
      </c>
      <c r="C155" s="15" t="s">
        <v>654</v>
      </c>
      <c r="D155" s="15" t="s">
        <v>31</v>
      </c>
      <c r="E155" s="15" t="s">
        <v>588</v>
      </c>
      <c r="F155" s="15" t="s">
        <v>33</v>
      </c>
      <c r="G155" s="16" t="s">
        <v>655</v>
      </c>
      <c r="H155" s="15" t="s">
        <v>227</v>
      </c>
      <c r="I155" s="15">
        <v>1</v>
      </c>
      <c r="J155" s="23">
        <f t="shared" si="11"/>
        <v>30</v>
      </c>
      <c r="K155" s="23">
        <f t="shared" si="12"/>
        <v>30</v>
      </c>
      <c r="L155" s="25">
        <v>30</v>
      </c>
      <c r="M155" s="25"/>
      <c r="N155" s="25"/>
      <c r="O155" s="25"/>
      <c r="P155" s="25"/>
      <c r="Q155" s="25"/>
      <c r="R155" s="25"/>
      <c r="S155" s="25"/>
      <c r="T155" s="25"/>
      <c r="U155" s="15" t="s">
        <v>78</v>
      </c>
      <c r="V155" s="15" t="s">
        <v>79</v>
      </c>
      <c r="W155" s="15" t="s">
        <v>656</v>
      </c>
      <c r="X155" s="15" t="s">
        <v>657</v>
      </c>
      <c r="Y155" s="15"/>
      <c r="Z155" s="15" t="s">
        <v>40</v>
      </c>
    </row>
    <row r="156" s="4" customFormat="1" ht="51" customHeight="1" spans="1:26">
      <c r="A156" s="15">
        <v>147</v>
      </c>
      <c r="B156" s="39" t="s">
        <v>658</v>
      </c>
      <c r="C156" s="15" t="s">
        <v>659</v>
      </c>
      <c r="D156" s="15" t="s">
        <v>352</v>
      </c>
      <c r="E156" s="15" t="s">
        <v>660</v>
      </c>
      <c r="F156" s="15" t="s">
        <v>33</v>
      </c>
      <c r="G156" s="16" t="s">
        <v>661</v>
      </c>
      <c r="H156" s="15" t="s">
        <v>227</v>
      </c>
      <c r="I156" s="15">
        <v>1</v>
      </c>
      <c r="J156" s="23">
        <f t="shared" si="11"/>
        <v>25</v>
      </c>
      <c r="K156" s="23">
        <f t="shared" si="12"/>
        <v>25</v>
      </c>
      <c r="L156" s="25">
        <v>25</v>
      </c>
      <c r="M156" s="25"/>
      <c r="N156" s="25"/>
      <c r="O156" s="25"/>
      <c r="P156" s="25"/>
      <c r="Q156" s="25"/>
      <c r="R156" s="25"/>
      <c r="S156" s="25"/>
      <c r="T156" s="25"/>
      <c r="U156" s="15" t="s">
        <v>153</v>
      </c>
      <c r="V156" s="15" t="s">
        <v>154</v>
      </c>
      <c r="W156" s="15" t="s">
        <v>662</v>
      </c>
      <c r="X156" s="15" t="s">
        <v>663</v>
      </c>
      <c r="Y156" s="15"/>
      <c r="Z156" s="15" t="s">
        <v>40</v>
      </c>
    </row>
    <row r="157" s="4" customFormat="1" ht="51" customHeight="1" spans="1:26">
      <c r="A157" s="15">
        <v>148</v>
      </c>
      <c r="B157" s="39" t="s">
        <v>664</v>
      </c>
      <c r="C157" s="15" t="s">
        <v>665</v>
      </c>
      <c r="D157" s="15" t="s">
        <v>352</v>
      </c>
      <c r="E157" s="15" t="s">
        <v>660</v>
      </c>
      <c r="F157" s="15" t="s">
        <v>33</v>
      </c>
      <c r="G157" s="16" t="s">
        <v>666</v>
      </c>
      <c r="H157" s="15" t="s">
        <v>227</v>
      </c>
      <c r="I157" s="15">
        <v>1</v>
      </c>
      <c r="J157" s="23">
        <f t="shared" si="11"/>
        <v>45</v>
      </c>
      <c r="K157" s="23">
        <f t="shared" si="12"/>
        <v>45</v>
      </c>
      <c r="L157" s="25">
        <v>45</v>
      </c>
      <c r="M157" s="25"/>
      <c r="N157" s="25"/>
      <c r="O157" s="25"/>
      <c r="P157" s="25"/>
      <c r="Q157" s="25"/>
      <c r="R157" s="25"/>
      <c r="S157" s="25"/>
      <c r="T157" s="25"/>
      <c r="U157" s="15" t="s">
        <v>326</v>
      </c>
      <c r="V157" s="15" t="s">
        <v>327</v>
      </c>
      <c r="W157" s="15" t="s">
        <v>662</v>
      </c>
      <c r="X157" s="15" t="s">
        <v>667</v>
      </c>
      <c r="Y157" s="15"/>
      <c r="Z157" s="15" t="s">
        <v>40</v>
      </c>
    </row>
    <row r="158" s="4" customFormat="1" ht="97" customHeight="1" spans="1:26">
      <c r="A158" s="15">
        <v>149</v>
      </c>
      <c r="B158" s="39" t="s">
        <v>668</v>
      </c>
      <c r="C158" s="15" t="s">
        <v>669</v>
      </c>
      <c r="D158" s="15" t="s">
        <v>378</v>
      </c>
      <c r="E158" s="15" t="s">
        <v>444</v>
      </c>
      <c r="F158" s="15" t="s">
        <v>33</v>
      </c>
      <c r="G158" s="16" t="s">
        <v>670</v>
      </c>
      <c r="H158" s="15" t="s">
        <v>130</v>
      </c>
      <c r="I158" s="15">
        <v>12.5</v>
      </c>
      <c r="J158" s="23">
        <f t="shared" si="11"/>
        <v>382.65</v>
      </c>
      <c r="K158" s="23">
        <f t="shared" si="12"/>
        <v>382.65</v>
      </c>
      <c r="L158" s="25">
        <v>382.65</v>
      </c>
      <c r="M158" s="25"/>
      <c r="N158" s="25"/>
      <c r="O158" s="25"/>
      <c r="P158" s="25"/>
      <c r="Q158" s="25"/>
      <c r="R158" s="25"/>
      <c r="S158" s="25"/>
      <c r="T158" s="25"/>
      <c r="U158" s="15" t="s">
        <v>103</v>
      </c>
      <c r="V158" s="15" t="s">
        <v>104</v>
      </c>
      <c r="W158" s="15" t="s">
        <v>671</v>
      </c>
      <c r="X158" s="15" t="s">
        <v>672</v>
      </c>
      <c r="Y158" s="15"/>
      <c r="Z158" s="15" t="s">
        <v>40</v>
      </c>
    </row>
    <row r="159" s="4" customFormat="1" ht="80" customHeight="1" spans="1:26">
      <c r="A159" s="15">
        <v>150</v>
      </c>
      <c r="B159" s="39" t="s">
        <v>673</v>
      </c>
      <c r="C159" s="15" t="s">
        <v>674</v>
      </c>
      <c r="D159" s="15" t="s">
        <v>378</v>
      </c>
      <c r="E159" s="15" t="s">
        <v>444</v>
      </c>
      <c r="F159" s="15" t="s">
        <v>33</v>
      </c>
      <c r="G159" s="16" t="s">
        <v>675</v>
      </c>
      <c r="H159" s="15" t="s">
        <v>130</v>
      </c>
      <c r="I159" s="15">
        <v>11.1</v>
      </c>
      <c r="J159" s="23">
        <f t="shared" si="11"/>
        <v>350</v>
      </c>
      <c r="K159" s="23">
        <f t="shared" si="12"/>
        <v>350</v>
      </c>
      <c r="L159" s="25">
        <v>350</v>
      </c>
      <c r="M159" s="25"/>
      <c r="N159" s="25"/>
      <c r="O159" s="25"/>
      <c r="P159" s="25"/>
      <c r="Q159" s="25"/>
      <c r="R159" s="25"/>
      <c r="S159" s="25"/>
      <c r="T159" s="25"/>
      <c r="U159" s="15" t="s">
        <v>175</v>
      </c>
      <c r="V159" s="15" t="s">
        <v>176</v>
      </c>
      <c r="W159" s="15" t="s">
        <v>671</v>
      </c>
      <c r="X159" s="15" t="s">
        <v>676</v>
      </c>
      <c r="Y159" s="15"/>
      <c r="Z159" s="15" t="s">
        <v>40</v>
      </c>
    </row>
    <row r="160" s="4" customFormat="1" ht="51" customHeight="1" spans="1:26">
      <c r="A160" s="15">
        <v>151</v>
      </c>
      <c r="B160" s="39" t="s">
        <v>677</v>
      </c>
      <c r="C160" s="15" t="s">
        <v>678</v>
      </c>
      <c r="D160" s="15" t="s">
        <v>378</v>
      </c>
      <c r="E160" s="15" t="s">
        <v>444</v>
      </c>
      <c r="F160" s="15" t="s">
        <v>33</v>
      </c>
      <c r="G160" s="16" t="s">
        <v>679</v>
      </c>
      <c r="H160" s="15" t="s">
        <v>130</v>
      </c>
      <c r="I160" s="15">
        <v>13.65</v>
      </c>
      <c r="J160" s="23">
        <f t="shared" si="11"/>
        <v>398</v>
      </c>
      <c r="K160" s="23">
        <f t="shared" si="12"/>
        <v>398</v>
      </c>
      <c r="L160" s="25">
        <v>398</v>
      </c>
      <c r="M160" s="25"/>
      <c r="N160" s="25"/>
      <c r="O160" s="25"/>
      <c r="P160" s="25"/>
      <c r="Q160" s="25"/>
      <c r="R160" s="25"/>
      <c r="S160" s="25"/>
      <c r="T160" s="25"/>
      <c r="U160" s="15" t="s">
        <v>92</v>
      </c>
      <c r="V160" s="15" t="s">
        <v>637</v>
      </c>
      <c r="W160" s="15" t="s">
        <v>671</v>
      </c>
      <c r="X160" s="15" t="s">
        <v>680</v>
      </c>
      <c r="Y160" s="15"/>
      <c r="Z160" s="15" t="s">
        <v>40</v>
      </c>
    </row>
    <row r="161" s="4" customFormat="1" ht="51" customHeight="1" spans="1:26">
      <c r="A161" s="15">
        <v>152</v>
      </c>
      <c r="B161" s="39" t="s">
        <v>681</v>
      </c>
      <c r="C161" s="15" t="s">
        <v>682</v>
      </c>
      <c r="D161" s="15" t="s">
        <v>378</v>
      </c>
      <c r="E161" s="15" t="s">
        <v>444</v>
      </c>
      <c r="F161" s="15" t="s">
        <v>33</v>
      </c>
      <c r="G161" s="16" t="s">
        <v>683</v>
      </c>
      <c r="H161" s="15" t="s">
        <v>130</v>
      </c>
      <c r="I161" s="15">
        <v>20.64</v>
      </c>
      <c r="J161" s="23">
        <f t="shared" si="11"/>
        <v>624.84</v>
      </c>
      <c r="K161" s="23">
        <f t="shared" si="12"/>
        <v>624.84</v>
      </c>
      <c r="L161" s="25">
        <v>624.84</v>
      </c>
      <c r="M161" s="25"/>
      <c r="N161" s="25"/>
      <c r="O161" s="25"/>
      <c r="P161" s="25"/>
      <c r="Q161" s="25"/>
      <c r="R161" s="25"/>
      <c r="S161" s="25"/>
      <c r="T161" s="25"/>
      <c r="U161" s="15" t="s">
        <v>646</v>
      </c>
      <c r="V161" s="15" t="s">
        <v>647</v>
      </c>
      <c r="W161" s="15" t="s">
        <v>671</v>
      </c>
      <c r="X161" s="15" t="s">
        <v>684</v>
      </c>
      <c r="Y161" s="15"/>
      <c r="Z161" s="15" t="s">
        <v>40</v>
      </c>
    </row>
    <row r="162" s="4" customFormat="1" ht="65" customHeight="1" spans="1:26">
      <c r="A162" s="15">
        <v>153</v>
      </c>
      <c r="B162" s="39" t="s">
        <v>685</v>
      </c>
      <c r="C162" s="15" t="s">
        <v>686</v>
      </c>
      <c r="D162" s="15" t="s">
        <v>378</v>
      </c>
      <c r="E162" s="15" t="s">
        <v>444</v>
      </c>
      <c r="F162" s="15" t="s">
        <v>33</v>
      </c>
      <c r="G162" s="16" t="s">
        <v>687</v>
      </c>
      <c r="H162" s="15" t="s">
        <v>130</v>
      </c>
      <c r="I162" s="15">
        <v>20.59</v>
      </c>
      <c r="J162" s="23">
        <f t="shared" si="11"/>
        <v>580</v>
      </c>
      <c r="K162" s="23">
        <f t="shared" si="12"/>
        <v>580</v>
      </c>
      <c r="L162" s="25">
        <v>580</v>
      </c>
      <c r="M162" s="25"/>
      <c r="N162" s="25"/>
      <c r="O162" s="25"/>
      <c r="P162" s="25"/>
      <c r="Q162" s="25"/>
      <c r="R162" s="25"/>
      <c r="S162" s="25"/>
      <c r="T162" s="25"/>
      <c r="U162" s="15" t="s">
        <v>313</v>
      </c>
      <c r="V162" s="15" t="s">
        <v>688</v>
      </c>
      <c r="W162" s="15" t="s">
        <v>671</v>
      </c>
      <c r="X162" s="15" t="s">
        <v>689</v>
      </c>
      <c r="Y162" s="15"/>
      <c r="Z162" s="15" t="s">
        <v>40</v>
      </c>
    </row>
    <row r="163" s="4" customFormat="1" ht="87" customHeight="1" spans="1:26">
      <c r="A163" s="15">
        <v>154</v>
      </c>
      <c r="B163" s="39" t="s">
        <v>690</v>
      </c>
      <c r="C163" s="15" t="s">
        <v>691</v>
      </c>
      <c r="D163" s="15" t="s">
        <v>378</v>
      </c>
      <c r="E163" s="15" t="s">
        <v>444</v>
      </c>
      <c r="F163" s="15" t="s">
        <v>33</v>
      </c>
      <c r="G163" s="16" t="s">
        <v>692</v>
      </c>
      <c r="H163" s="15" t="s">
        <v>130</v>
      </c>
      <c r="I163" s="15">
        <v>10</v>
      </c>
      <c r="J163" s="23">
        <f t="shared" si="11"/>
        <v>322.13</v>
      </c>
      <c r="K163" s="23">
        <f t="shared" si="12"/>
        <v>322.13</v>
      </c>
      <c r="L163" s="25">
        <v>322.13</v>
      </c>
      <c r="M163" s="25"/>
      <c r="N163" s="25"/>
      <c r="O163" s="25"/>
      <c r="P163" s="25"/>
      <c r="Q163" s="25"/>
      <c r="R163" s="25"/>
      <c r="S163" s="25"/>
      <c r="T163" s="25"/>
      <c r="U163" s="15" t="s">
        <v>169</v>
      </c>
      <c r="V163" s="15" t="s">
        <v>170</v>
      </c>
      <c r="W163" s="15" t="s">
        <v>671</v>
      </c>
      <c r="X163" s="15" t="s">
        <v>693</v>
      </c>
      <c r="Y163" s="15"/>
      <c r="Z163" s="15" t="s">
        <v>40</v>
      </c>
    </row>
    <row r="164" s="4" customFormat="1" ht="51" customHeight="1" spans="1:26">
      <c r="A164" s="15">
        <v>155</v>
      </c>
      <c r="B164" s="39" t="s">
        <v>694</v>
      </c>
      <c r="C164" s="15" t="s">
        <v>695</v>
      </c>
      <c r="D164" s="15" t="s">
        <v>378</v>
      </c>
      <c r="E164" s="15" t="s">
        <v>444</v>
      </c>
      <c r="F164" s="15" t="s">
        <v>33</v>
      </c>
      <c r="G164" s="16" t="s">
        <v>696</v>
      </c>
      <c r="H164" s="15" t="s">
        <v>130</v>
      </c>
      <c r="I164" s="15">
        <v>7.8</v>
      </c>
      <c r="J164" s="23">
        <f t="shared" si="11"/>
        <v>290</v>
      </c>
      <c r="K164" s="23">
        <f t="shared" si="12"/>
        <v>290</v>
      </c>
      <c r="L164" s="25">
        <v>290</v>
      </c>
      <c r="M164" s="25"/>
      <c r="N164" s="25"/>
      <c r="O164" s="25"/>
      <c r="P164" s="25"/>
      <c r="Q164" s="25"/>
      <c r="R164" s="25"/>
      <c r="S164" s="25"/>
      <c r="T164" s="25"/>
      <c r="U164" s="15" t="s">
        <v>459</v>
      </c>
      <c r="V164" s="15" t="s">
        <v>460</v>
      </c>
      <c r="W164" s="15" t="s">
        <v>671</v>
      </c>
      <c r="X164" s="15" t="s">
        <v>697</v>
      </c>
      <c r="Y164" s="15"/>
      <c r="Z164" s="15" t="s">
        <v>40</v>
      </c>
    </row>
    <row r="165" s="4" customFormat="1" ht="51" customHeight="1" spans="1:26">
      <c r="A165" s="15">
        <v>156</v>
      </c>
      <c r="B165" s="39" t="s">
        <v>698</v>
      </c>
      <c r="C165" s="15" t="s">
        <v>699</v>
      </c>
      <c r="D165" s="15" t="s">
        <v>378</v>
      </c>
      <c r="E165" s="15" t="s">
        <v>444</v>
      </c>
      <c r="F165" s="15" t="s">
        <v>33</v>
      </c>
      <c r="G165" s="16" t="s">
        <v>700</v>
      </c>
      <c r="H165" s="15" t="s">
        <v>130</v>
      </c>
      <c r="I165" s="15">
        <v>16.11</v>
      </c>
      <c r="J165" s="23">
        <f t="shared" si="11"/>
        <v>499</v>
      </c>
      <c r="K165" s="23">
        <f t="shared" si="12"/>
        <v>499</v>
      </c>
      <c r="L165" s="25">
        <v>499</v>
      </c>
      <c r="M165" s="25"/>
      <c r="N165" s="25"/>
      <c r="O165" s="25"/>
      <c r="P165" s="25"/>
      <c r="Q165" s="25"/>
      <c r="R165" s="25"/>
      <c r="S165" s="25"/>
      <c r="T165" s="25"/>
      <c r="U165" s="15" t="s">
        <v>36</v>
      </c>
      <c r="V165" s="15" t="s">
        <v>37</v>
      </c>
      <c r="W165" s="15" t="s">
        <v>671</v>
      </c>
      <c r="X165" s="15" t="s">
        <v>701</v>
      </c>
      <c r="Y165" s="15"/>
      <c r="Z165" s="15" t="s">
        <v>40</v>
      </c>
    </row>
    <row r="166" s="4" customFormat="1" ht="51" customHeight="1" spans="1:26">
      <c r="A166" s="15">
        <v>157</v>
      </c>
      <c r="B166" s="39" t="s">
        <v>702</v>
      </c>
      <c r="C166" s="15" t="s">
        <v>703</v>
      </c>
      <c r="D166" s="15" t="s">
        <v>378</v>
      </c>
      <c r="E166" s="15" t="s">
        <v>444</v>
      </c>
      <c r="F166" s="15" t="s">
        <v>33</v>
      </c>
      <c r="G166" s="16" t="s">
        <v>704</v>
      </c>
      <c r="H166" s="15" t="s">
        <v>130</v>
      </c>
      <c r="I166" s="15">
        <v>8</v>
      </c>
      <c r="J166" s="23">
        <f t="shared" si="11"/>
        <v>240</v>
      </c>
      <c r="K166" s="23">
        <f t="shared" si="12"/>
        <v>240</v>
      </c>
      <c r="L166" s="25"/>
      <c r="M166" s="25">
        <v>240</v>
      </c>
      <c r="N166" s="25"/>
      <c r="O166" s="25"/>
      <c r="P166" s="25"/>
      <c r="Q166" s="25"/>
      <c r="R166" s="25"/>
      <c r="S166" s="25"/>
      <c r="T166" s="25"/>
      <c r="U166" s="15" t="s">
        <v>326</v>
      </c>
      <c r="V166" s="15" t="s">
        <v>327</v>
      </c>
      <c r="W166" s="15" t="s">
        <v>705</v>
      </c>
      <c r="X166" s="15" t="s">
        <v>706</v>
      </c>
      <c r="Y166" s="15"/>
      <c r="Z166" s="15" t="s">
        <v>40</v>
      </c>
    </row>
    <row r="167" s="4" customFormat="1" ht="51" customHeight="1" spans="1:26">
      <c r="A167" s="15">
        <v>158</v>
      </c>
      <c r="B167" s="39" t="s">
        <v>707</v>
      </c>
      <c r="C167" s="15" t="s">
        <v>708</v>
      </c>
      <c r="D167" s="15" t="s">
        <v>378</v>
      </c>
      <c r="E167" s="15" t="s">
        <v>444</v>
      </c>
      <c r="F167" s="15" t="s">
        <v>33</v>
      </c>
      <c r="G167" s="16" t="s">
        <v>709</v>
      </c>
      <c r="H167" s="15" t="s">
        <v>130</v>
      </c>
      <c r="I167" s="15">
        <v>2</v>
      </c>
      <c r="J167" s="23">
        <f t="shared" si="11"/>
        <v>60</v>
      </c>
      <c r="K167" s="23">
        <f t="shared" si="12"/>
        <v>60</v>
      </c>
      <c r="L167" s="25"/>
      <c r="M167" s="25">
        <v>60</v>
      </c>
      <c r="N167" s="25"/>
      <c r="O167" s="25"/>
      <c r="P167" s="25"/>
      <c r="Q167" s="25"/>
      <c r="R167" s="25"/>
      <c r="S167" s="25"/>
      <c r="T167" s="25"/>
      <c r="U167" s="15" t="s">
        <v>313</v>
      </c>
      <c r="V167" s="15" t="s">
        <v>688</v>
      </c>
      <c r="W167" s="15" t="s">
        <v>705</v>
      </c>
      <c r="X167" s="15" t="s">
        <v>710</v>
      </c>
      <c r="Y167" s="15"/>
      <c r="Z167" s="15" t="s">
        <v>40</v>
      </c>
    </row>
    <row r="168" s="4" customFormat="1" ht="51" customHeight="1" spans="1:26">
      <c r="A168" s="15">
        <v>159</v>
      </c>
      <c r="B168" s="39" t="s">
        <v>711</v>
      </c>
      <c r="C168" s="15" t="s">
        <v>712</v>
      </c>
      <c r="D168" s="15" t="s">
        <v>378</v>
      </c>
      <c r="E168" s="15" t="s">
        <v>387</v>
      </c>
      <c r="F168" s="15" t="s">
        <v>33</v>
      </c>
      <c r="G168" s="16" t="s">
        <v>713</v>
      </c>
      <c r="H168" s="15" t="s">
        <v>130</v>
      </c>
      <c r="I168" s="15">
        <v>1.9</v>
      </c>
      <c r="J168" s="23">
        <f t="shared" si="11"/>
        <v>114.181422</v>
      </c>
      <c r="K168" s="23">
        <f t="shared" si="12"/>
        <v>114.181422</v>
      </c>
      <c r="L168" s="25"/>
      <c r="M168" s="25">
        <v>114.181422</v>
      </c>
      <c r="N168" s="25"/>
      <c r="O168" s="25"/>
      <c r="P168" s="25"/>
      <c r="Q168" s="25"/>
      <c r="R168" s="25"/>
      <c r="S168" s="25"/>
      <c r="T168" s="25"/>
      <c r="U168" s="15" t="s">
        <v>48</v>
      </c>
      <c r="V168" s="15" t="s">
        <v>714</v>
      </c>
      <c r="W168" s="15" t="s">
        <v>715</v>
      </c>
      <c r="X168" s="15" t="s">
        <v>716</v>
      </c>
      <c r="Y168" s="15"/>
      <c r="Z168" s="15" t="s">
        <v>40</v>
      </c>
    </row>
    <row r="169" s="4" customFormat="1" ht="40" customHeight="1" spans="1:26">
      <c r="A169" s="35">
        <v>160</v>
      </c>
      <c r="B169" s="40" t="s">
        <v>717</v>
      </c>
      <c r="C169" s="35" t="s">
        <v>718</v>
      </c>
      <c r="D169" s="35" t="s">
        <v>31</v>
      </c>
      <c r="E169" s="35" t="s">
        <v>719</v>
      </c>
      <c r="F169" s="35" t="s">
        <v>33</v>
      </c>
      <c r="G169" s="36" t="s">
        <v>720</v>
      </c>
      <c r="H169" s="35" t="s">
        <v>130</v>
      </c>
      <c r="I169" s="35">
        <v>4.23</v>
      </c>
      <c r="J169" s="23">
        <f t="shared" si="11"/>
        <v>376.956776</v>
      </c>
      <c r="K169" s="23">
        <f t="shared" si="12"/>
        <v>376.956776</v>
      </c>
      <c r="L169" s="23"/>
      <c r="M169" s="23"/>
      <c r="N169" s="23">
        <v>376.956776</v>
      </c>
      <c r="O169" s="15"/>
      <c r="P169" s="15"/>
      <c r="Q169" s="15"/>
      <c r="R169" s="15"/>
      <c r="S169" s="15"/>
      <c r="T169" s="15"/>
      <c r="U169" s="15" t="s">
        <v>68</v>
      </c>
      <c r="V169" s="15" t="s">
        <v>69</v>
      </c>
      <c r="W169" s="15" t="s">
        <v>721</v>
      </c>
      <c r="X169" s="15" t="s">
        <v>722</v>
      </c>
      <c r="Y169" s="15"/>
      <c r="Z169" s="15" t="s">
        <v>40</v>
      </c>
    </row>
    <row r="170" s="4" customFormat="1" ht="40" customHeight="1" spans="1:26">
      <c r="A170" s="37"/>
      <c r="B170" s="41"/>
      <c r="C170" s="37"/>
      <c r="D170" s="37"/>
      <c r="E170" s="37"/>
      <c r="F170" s="37"/>
      <c r="G170" s="38"/>
      <c r="H170" s="37"/>
      <c r="I170" s="37"/>
      <c r="J170" s="23"/>
      <c r="K170" s="23"/>
      <c r="L170" s="23"/>
      <c r="M170" s="23"/>
      <c r="N170" s="23"/>
      <c r="O170" s="15"/>
      <c r="P170" s="15"/>
      <c r="Q170" s="15"/>
      <c r="R170" s="15"/>
      <c r="S170" s="15"/>
      <c r="T170" s="15"/>
      <c r="U170" s="15"/>
      <c r="V170" s="15"/>
      <c r="W170" s="15"/>
      <c r="X170" s="15"/>
      <c r="Y170" s="15"/>
      <c r="Z170" s="15"/>
    </row>
    <row r="171" s="4" customFormat="1" ht="51" customHeight="1" spans="1:26">
      <c r="A171" s="15">
        <v>161</v>
      </c>
      <c r="B171" s="39" t="s">
        <v>723</v>
      </c>
      <c r="C171" s="15" t="s">
        <v>724</v>
      </c>
      <c r="D171" s="15" t="s">
        <v>31</v>
      </c>
      <c r="E171" s="15" t="s">
        <v>32</v>
      </c>
      <c r="F171" s="15" t="s">
        <v>33</v>
      </c>
      <c r="G171" s="16" t="s">
        <v>725</v>
      </c>
      <c r="H171" s="15" t="s">
        <v>342</v>
      </c>
      <c r="I171" s="15">
        <v>320</v>
      </c>
      <c r="J171" s="23">
        <f t="shared" ref="J171:J185" si="13">K171+R171+S171+T171</f>
        <v>93</v>
      </c>
      <c r="K171" s="23">
        <f t="shared" ref="K171:K185" si="14">SUM(L171:Q171)</f>
        <v>93</v>
      </c>
      <c r="L171" s="25">
        <v>93</v>
      </c>
      <c r="M171" s="25"/>
      <c r="N171" s="25"/>
      <c r="O171" s="25"/>
      <c r="P171" s="25"/>
      <c r="Q171" s="25"/>
      <c r="R171" s="25"/>
      <c r="S171" s="25"/>
      <c r="T171" s="25"/>
      <c r="U171" s="15" t="s">
        <v>153</v>
      </c>
      <c r="V171" s="15" t="s">
        <v>726</v>
      </c>
      <c r="W171" s="15" t="s">
        <v>251</v>
      </c>
      <c r="X171" s="15" t="s">
        <v>727</v>
      </c>
      <c r="Y171" s="15"/>
      <c r="Z171" s="15" t="s">
        <v>40</v>
      </c>
    </row>
    <row r="172" s="4" customFormat="1" ht="51" customHeight="1" spans="1:26">
      <c r="A172" s="15">
        <v>162</v>
      </c>
      <c r="B172" s="39" t="s">
        <v>728</v>
      </c>
      <c r="C172" s="15" t="s">
        <v>729</v>
      </c>
      <c r="D172" s="15" t="s">
        <v>352</v>
      </c>
      <c r="E172" s="15" t="s">
        <v>660</v>
      </c>
      <c r="F172" s="15" t="s">
        <v>33</v>
      </c>
      <c r="G172" s="16" t="s">
        <v>730</v>
      </c>
      <c r="H172" s="15" t="s">
        <v>571</v>
      </c>
      <c r="I172" s="15">
        <v>270</v>
      </c>
      <c r="J172" s="23">
        <f t="shared" si="13"/>
        <v>270</v>
      </c>
      <c r="K172" s="23">
        <f t="shared" si="14"/>
        <v>270</v>
      </c>
      <c r="L172" s="25">
        <v>270</v>
      </c>
      <c r="M172" s="25"/>
      <c r="N172" s="25"/>
      <c r="O172" s="25"/>
      <c r="P172" s="25"/>
      <c r="Q172" s="25"/>
      <c r="R172" s="25"/>
      <c r="S172" s="25"/>
      <c r="T172" s="25"/>
      <c r="U172" s="15" t="s">
        <v>662</v>
      </c>
      <c r="V172" s="15" t="s">
        <v>731</v>
      </c>
      <c r="W172" s="15" t="s">
        <v>662</v>
      </c>
      <c r="X172" s="15" t="s">
        <v>732</v>
      </c>
      <c r="Y172" s="15"/>
      <c r="Z172" s="15" t="s">
        <v>40</v>
      </c>
    </row>
    <row r="173" s="4" customFormat="1" ht="51" customHeight="1" spans="1:26">
      <c r="A173" s="15">
        <v>163</v>
      </c>
      <c r="B173" s="39" t="s">
        <v>733</v>
      </c>
      <c r="C173" s="15" t="s">
        <v>734</v>
      </c>
      <c r="D173" s="15" t="s">
        <v>378</v>
      </c>
      <c r="E173" s="15" t="s">
        <v>419</v>
      </c>
      <c r="F173" s="15" t="s">
        <v>33</v>
      </c>
      <c r="G173" s="16" t="s">
        <v>735</v>
      </c>
      <c r="H173" s="15" t="s">
        <v>130</v>
      </c>
      <c r="I173" s="15">
        <v>5.5</v>
      </c>
      <c r="J173" s="23">
        <f t="shared" si="13"/>
        <v>110</v>
      </c>
      <c r="K173" s="23">
        <f t="shared" si="14"/>
        <v>110</v>
      </c>
      <c r="L173" s="25">
        <v>110</v>
      </c>
      <c r="M173" s="25"/>
      <c r="N173" s="25"/>
      <c r="O173" s="25"/>
      <c r="P173" s="25"/>
      <c r="Q173" s="25"/>
      <c r="R173" s="25"/>
      <c r="S173" s="25"/>
      <c r="T173" s="25"/>
      <c r="U173" s="15" t="s">
        <v>153</v>
      </c>
      <c r="V173" s="15" t="s">
        <v>154</v>
      </c>
      <c r="W173" s="15" t="s">
        <v>38</v>
      </c>
      <c r="X173" s="15" t="s">
        <v>727</v>
      </c>
      <c r="Y173" s="15"/>
      <c r="Z173" s="15" t="s">
        <v>40</v>
      </c>
    </row>
    <row r="174" s="4" customFormat="1" ht="51" customHeight="1" spans="1:26">
      <c r="A174" s="15">
        <v>164</v>
      </c>
      <c r="B174" s="39" t="s">
        <v>736</v>
      </c>
      <c r="C174" s="15" t="s">
        <v>737</v>
      </c>
      <c r="D174" s="15" t="s">
        <v>378</v>
      </c>
      <c r="E174" s="15" t="s">
        <v>419</v>
      </c>
      <c r="F174" s="15" t="s">
        <v>33</v>
      </c>
      <c r="G174" s="16" t="s">
        <v>738</v>
      </c>
      <c r="H174" s="15" t="s">
        <v>130</v>
      </c>
      <c r="I174" s="15">
        <v>19.4</v>
      </c>
      <c r="J174" s="23">
        <f t="shared" si="13"/>
        <v>388</v>
      </c>
      <c r="K174" s="23">
        <f t="shared" si="14"/>
        <v>388</v>
      </c>
      <c r="L174" s="25">
        <v>388</v>
      </c>
      <c r="M174" s="25"/>
      <c r="N174" s="25"/>
      <c r="O174" s="25"/>
      <c r="P174" s="25"/>
      <c r="Q174" s="25"/>
      <c r="R174" s="25"/>
      <c r="S174" s="25"/>
      <c r="T174" s="25"/>
      <c r="U174" s="15" t="s">
        <v>432</v>
      </c>
      <c r="V174" s="15" t="s">
        <v>433</v>
      </c>
      <c r="W174" s="15" t="s">
        <v>38</v>
      </c>
      <c r="X174" s="15" t="s">
        <v>739</v>
      </c>
      <c r="Y174" s="15"/>
      <c r="Z174" s="15" t="s">
        <v>40</v>
      </c>
    </row>
    <row r="175" s="4" customFormat="1" ht="51" customHeight="1" spans="1:26">
      <c r="A175" s="15">
        <v>165</v>
      </c>
      <c r="B175" s="39" t="s">
        <v>740</v>
      </c>
      <c r="C175" s="15" t="s">
        <v>741</v>
      </c>
      <c r="D175" s="15" t="s">
        <v>378</v>
      </c>
      <c r="E175" s="15" t="s">
        <v>419</v>
      </c>
      <c r="F175" s="15" t="s">
        <v>33</v>
      </c>
      <c r="G175" s="16" t="s">
        <v>742</v>
      </c>
      <c r="H175" s="15" t="s">
        <v>130</v>
      </c>
      <c r="I175" s="15">
        <v>14.31</v>
      </c>
      <c r="J175" s="23">
        <f t="shared" si="13"/>
        <v>320</v>
      </c>
      <c r="K175" s="23">
        <f t="shared" si="14"/>
        <v>320</v>
      </c>
      <c r="L175" s="25">
        <v>320</v>
      </c>
      <c r="M175" s="25"/>
      <c r="N175" s="25"/>
      <c r="O175" s="25"/>
      <c r="P175" s="25"/>
      <c r="Q175" s="25"/>
      <c r="R175" s="25"/>
      <c r="S175" s="25"/>
      <c r="T175" s="25"/>
      <c r="U175" s="15" t="s">
        <v>78</v>
      </c>
      <c r="V175" s="15" t="s">
        <v>79</v>
      </c>
      <c r="W175" s="15" t="s">
        <v>38</v>
      </c>
      <c r="X175" s="15" t="s">
        <v>743</v>
      </c>
      <c r="Y175" s="15"/>
      <c r="Z175" s="15" t="s">
        <v>40</v>
      </c>
    </row>
    <row r="176" s="4" customFormat="1" ht="51" customHeight="1" spans="1:26">
      <c r="A176" s="15">
        <v>166</v>
      </c>
      <c r="B176" s="39" t="s">
        <v>744</v>
      </c>
      <c r="C176" s="15" t="s">
        <v>745</v>
      </c>
      <c r="D176" s="15" t="s">
        <v>378</v>
      </c>
      <c r="E176" s="15" t="s">
        <v>444</v>
      </c>
      <c r="F176" s="15" t="s">
        <v>33</v>
      </c>
      <c r="G176" s="16" t="s">
        <v>746</v>
      </c>
      <c r="H176" s="15" t="s">
        <v>130</v>
      </c>
      <c r="I176" s="15">
        <v>5.9</v>
      </c>
      <c r="J176" s="23">
        <f t="shared" si="13"/>
        <v>180</v>
      </c>
      <c r="K176" s="23">
        <f t="shared" si="14"/>
        <v>180</v>
      </c>
      <c r="L176" s="25">
        <v>180</v>
      </c>
      <c r="M176" s="25"/>
      <c r="N176" s="25"/>
      <c r="O176" s="25"/>
      <c r="P176" s="25"/>
      <c r="Q176" s="25"/>
      <c r="R176" s="25"/>
      <c r="S176" s="25"/>
      <c r="T176" s="25"/>
      <c r="U176" s="15" t="s">
        <v>326</v>
      </c>
      <c r="V176" s="15" t="s">
        <v>327</v>
      </c>
      <c r="W176" s="15" t="s">
        <v>671</v>
      </c>
      <c r="X176" s="15" t="s">
        <v>747</v>
      </c>
      <c r="Y176" s="15"/>
      <c r="Z176" s="15" t="s">
        <v>40</v>
      </c>
    </row>
    <row r="177" s="4" customFormat="1" ht="51" customHeight="1" spans="1:26">
      <c r="A177" s="15">
        <v>167</v>
      </c>
      <c r="B177" s="39" t="s">
        <v>748</v>
      </c>
      <c r="C177" s="15" t="s">
        <v>749</v>
      </c>
      <c r="D177" s="15" t="s">
        <v>378</v>
      </c>
      <c r="E177" s="15" t="s">
        <v>444</v>
      </c>
      <c r="F177" s="15" t="s">
        <v>33</v>
      </c>
      <c r="G177" s="16" t="s">
        <v>750</v>
      </c>
      <c r="H177" s="15" t="s">
        <v>130</v>
      </c>
      <c r="I177" s="15">
        <v>10.4</v>
      </c>
      <c r="J177" s="23">
        <f t="shared" si="13"/>
        <v>306.6</v>
      </c>
      <c r="K177" s="23">
        <f t="shared" si="14"/>
        <v>306.6</v>
      </c>
      <c r="L177" s="25">
        <v>306.6</v>
      </c>
      <c r="M177" s="25"/>
      <c r="N177" s="25"/>
      <c r="O177" s="25"/>
      <c r="P177" s="25"/>
      <c r="Q177" s="25"/>
      <c r="R177" s="25"/>
      <c r="S177" s="25"/>
      <c r="T177" s="25"/>
      <c r="U177" s="15" t="s">
        <v>36</v>
      </c>
      <c r="V177" s="15" t="s">
        <v>37</v>
      </c>
      <c r="W177" s="15" t="s">
        <v>671</v>
      </c>
      <c r="X177" s="15" t="s">
        <v>751</v>
      </c>
      <c r="Y177" s="15"/>
      <c r="Z177" s="15" t="s">
        <v>40</v>
      </c>
    </row>
    <row r="178" s="4" customFormat="1" ht="51" customHeight="1" spans="1:26">
      <c r="A178" s="15">
        <v>168</v>
      </c>
      <c r="B178" s="39" t="s">
        <v>752</v>
      </c>
      <c r="C178" s="15" t="s">
        <v>753</v>
      </c>
      <c r="D178" s="15" t="s">
        <v>378</v>
      </c>
      <c r="E178" s="15" t="s">
        <v>444</v>
      </c>
      <c r="F178" s="15" t="s">
        <v>33</v>
      </c>
      <c r="G178" s="16" t="s">
        <v>754</v>
      </c>
      <c r="H178" s="15" t="s">
        <v>130</v>
      </c>
      <c r="I178" s="15">
        <v>6.77</v>
      </c>
      <c r="J178" s="23">
        <f t="shared" si="13"/>
        <v>327</v>
      </c>
      <c r="K178" s="23">
        <f t="shared" si="14"/>
        <v>327</v>
      </c>
      <c r="L178" s="25">
        <v>327</v>
      </c>
      <c r="M178" s="25"/>
      <c r="N178" s="25"/>
      <c r="O178" s="25"/>
      <c r="P178" s="25"/>
      <c r="Q178" s="25"/>
      <c r="R178" s="25"/>
      <c r="S178" s="25"/>
      <c r="T178" s="25"/>
      <c r="U178" s="15" t="s">
        <v>124</v>
      </c>
      <c r="V178" s="15" t="s">
        <v>125</v>
      </c>
      <c r="W178" s="15" t="s">
        <v>671</v>
      </c>
      <c r="X178" s="15" t="s">
        <v>755</v>
      </c>
      <c r="Y178" s="15"/>
      <c r="Z178" s="15" t="s">
        <v>40</v>
      </c>
    </row>
    <row r="179" s="4" customFormat="1" ht="51" customHeight="1" spans="1:26">
      <c r="A179" s="15">
        <v>169</v>
      </c>
      <c r="B179" s="39" t="s">
        <v>756</v>
      </c>
      <c r="C179" s="15" t="s">
        <v>757</v>
      </c>
      <c r="D179" s="15" t="s">
        <v>378</v>
      </c>
      <c r="E179" s="15" t="s">
        <v>444</v>
      </c>
      <c r="F179" s="15" t="s">
        <v>33</v>
      </c>
      <c r="G179" s="16" t="s">
        <v>758</v>
      </c>
      <c r="H179" s="15" t="s">
        <v>130</v>
      </c>
      <c r="I179" s="15">
        <v>10.2</v>
      </c>
      <c r="J179" s="23">
        <f t="shared" si="13"/>
        <v>306.4</v>
      </c>
      <c r="K179" s="23">
        <f t="shared" si="14"/>
        <v>306.4</v>
      </c>
      <c r="L179" s="25">
        <v>306.4</v>
      </c>
      <c r="M179" s="25"/>
      <c r="N179" s="25"/>
      <c r="O179" s="25"/>
      <c r="P179" s="25"/>
      <c r="Q179" s="25"/>
      <c r="R179" s="25"/>
      <c r="S179" s="25"/>
      <c r="T179" s="25"/>
      <c r="U179" s="15" t="s">
        <v>189</v>
      </c>
      <c r="V179" s="15" t="s">
        <v>190</v>
      </c>
      <c r="W179" s="15" t="s">
        <v>671</v>
      </c>
      <c r="X179" s="15" t="s">
        <v>759</v>
      </c>
      <c r="Y179" s="15"/>
      <c r="Z179" s="15" t="s">
        <v>40</v>
      </c>
    </row>
    <row r="180" s="4" customFormat="1" ht="51" customHeight="1" spans="1:26">
      <c r="A180" s="15">
        <v>170</v>
      </c>
      <c r="B180" s="39" t="s">
        <v>760</v>
      </c>
      <c r="C180" s="15" t="s">
        <v>761</v>
      </c>
      <c r="D180" s="15" t="s">
        <v>378</v>
      </c>
      <c r="E180" s="15" t="s">
        <v>444</v>
      </c>
      <c r="F180" s="15" t="s">
        <v>33</v>
      </c>
      <c r="G180" s="16" t="s">
        <v>762</v>
      </c>
      <c r="H180" s="15" t="s">
        <v>130</v>
      </c>
      <c r="I180" s="15">
        <v>6</v>
      </c>
      <c r="J180" s="23">
        <f t="shared" si="13"/>
        <v>200</v>
      </c>
      <c r="K180" s="23">
        <f t="shared" si="14"/>
        <v>200</v>
      </c>
      <c r="L180" s="25">
        <v>200</v>
      </c>
      <c r="M180" s="25"/>
      <c r="N180" s="25"/>
      <c r="O180" s="25"/>
      <c r="P180" s="25"/>
      <c r="Q180" s="25"/>
      <c r="R180" s="25"/>
      <c r="S180" s="25"/>
      <c r="T180" s="25"/>
      <c r="U180" s="15" t="s">
        <v>473</v>
      </c>
      <c r="V180" s="15" t="s">
        <v>474</v>
      </c>
      <c r="W180" s="15" t="s">
        <v>671</v>
      </c>
      <c r="X180" s="15" t="s">
        <v>763</v>
      </c>
      <c r="Y180" s="15"/>
      <c r="Z180" s="15" t="s">
        <v>40</v>
      </c>
    </row>
    <row r="181" s="4" customFormat="1" ht="78" customHeight="1" spans="1:26">
      <c r="A181" s="15">
        <v>171</v>
      </c>
      <c r="B181" s="39" t="s">
        <v>573</v>
      </c>
      <c r="C181" s="15" t="s">
        <v>764</v>
      </c>
      <c r="D181" s="15" t="s">
        <v>31</v>
      </c>
      <c r="E181" s="15" t="s">
        <v>588</v>
      </c>
      <c r="F181" s="15" t="s">
        <v>33</v>
      </c>
      <c r="G181" s="16" t="s">
        <v>765</v>
      </c>
      <c r="H181" s="15" t="s">
        <v>590</v>
      </c>
      <c r="I181" s="15">
        <v>15475</v>
      </c>
      <c r="J181" s="23">
        <f t="shared" si="13"/>
        <v>1441.24</v>
      </c>
      <c r="K181" s="23">
        <f t="shared" si="14"/>
        <v>1441.24</v>
      </c>
      <c r="L181" s="25">
        <v>1441.24</v>
      </c>
      <c r="M181" s="25"/>
      <c r="N181" s="25"/>
      <c r="O181" s="25"/>
      <c r="P181" s="25"/>
      <c r="Q181" s="25"/>
      <c r="R181" s="25"/>
      <c r="S181" s="25"/>
      <c r="T181" s="25"/>
      <c r="U181" s="15" t="s">
        <v>591</v>
      </c>
      <c r="V181" s="15" t="s">
        <v>592</v>
      </c>
      <c r="W181" s="15" t="s">
        <v>591</v>
      </c>
      <c r="X181" s="15" t="s">
        <v>766</v>
      </c>
      <c r="Y181" s="15"/>
      <c r="Z181" s="15" t="s">
        <v>40</v>
      </c>
    </row>
    <row r="182" s="4" customFormat="1" ht="72" customHeight="1" spans="1:26">
      <c r="A182" s="15">
        <v>172</v>
      </c>
      <c r="B182" s="39" t="s">
        <v>573</v>
      </c>
      <c r="C182" s="15" t="s">
        <v>767</v>
      </c>
      <c r="D182" s="15" t="s">
        <v>31</v>
      </c>
      <c r="E182" s="15" t="s">
        <v>588</v>
      </c>
      <c r="F182" s="15" t="s">
        <v>33</v>
      </c>
      <c r="G182" s="16" t="s">
        <v>768</v>
      </c>
      <c r="H182" s="15" t="s">
        <v>571</v>
      </c>
      <c r="I182" s="15">
        <v>41.411</v>
      </c>
      <c r="J182" s="23">
        <f t="shared" si="13"/>
        <v>41.411</v>
      </c>
      <c r="K182" s="23">
        <f t="shared" si="14"/>
        <v>41.411</v>
      </c>
      <c r="L182" s="25">
        <v>41.411</v>
      </c>
      <c r="M182" s="25"/>
      <c r="N182" s="25"/>
      <c r="O182" s="25"/>
      <c r="P182" s="25"/>
      <c r="Q182" s="25"/>
      <c r="R182" s="25"/>
      <c r="S182" s="25"/>
      <c r="T182" s="25"/>
      <c r="U182" s="15" t="s">
        <v>591</v>
      </c>
      <c r="V182" s="15" t="s">
        <v>592</v>
      </c>
      <c r="W182" s="15" t="s">
        <v>591</v>
      </c>
      <c r="X182" s="15" t="s">
        <v>769</v>
      </c>
      <c r="Y182" s="15"/>
      <c r="Z182" s="15" t="s">
        <v>40</v>
      </c>
    </row>
    <row r="183" s="4" customFormat="1" ht="51" customHeight="1" spans="1:26">
      <c r="A183" s="15">
        <v>173</v>
      </c>
      <c r="B183" s="39" t="s">
        <v>573</v>
      </c>
      <c r="C183" s="15" t="s">
        <v>770</v>
      </c>
      <c r="D183" s="15" t="s">
        <v>31</v>
      </c>
      <c r="E183" s="15" t="s">
        <v>32</v>
      </c>
      <c r="F183" s="15" t="s">
        <v>33</v>
      </c>
      <c r="G183" s="16" t="s">
        <v>771</v>
      </c>
      <c r="H183" s="15" t="s">
        <v>35</v>
      </c>
      <c r="I183" s="15">
        <v>26912</v>
      </c>
      <c r="J183" s="23">
        <f t="shared" si="13"/>
        <v>576.9387</v>
      </c>
      <c r="K183" s="23">
        <f t="shared" si="14"/>
        <v>576.9387</v>
      </c>
      <c r="L183" s="42">
        <v>576.9387</v>
      </c>
      <c r="M183" s="25"/>
      <c r="N183" s="25"/>
      <c r="O183" s="25"/>
      <c r="P183" s="25"/>
      <c r="Q183" s="25"/>
      <c r="R183" s="25"/>
      <c r="S183" s="25"/>
      <c r="T183" s="25"/>
      <c r="U183" s="15" t="s">
        <v>38</v>
      </c>
      <c r="V183" s="15" t="s">
        <v>222</v>
      </c>
      <c r="W183" s="15" t="s">
        <v>38</v>
      </c>
      <c r="X183" s="15" t="s">
        <v>772</v>
      </c>
      <c r="Y183" s="15"/>
      <c r="Z183" s="15" t="s">
        <v>40</v>
      </c>
    </row>
    <row r="184" s="4" customFormat="1" ht="51" customHeight="1" spans="1:26">
      <c r="A184" s="15">
        <v>174</v>
      </c>
      <c r="B184" s="39" t="s">
        <v>573</v>
      </c>
      <c r="C184" s="15" t="s">
        <v>773</v>
      </c>
      <c r="D184" s="15" t="s">
        <v>31</v>
      </c>
      <c r="E184" s="15" t="s">
        <v>32</v>
      </c>
      <c r="F184" s="15" t="s">
        <v>33</v>
      </c>
      <c r="G184" s="16" t="s">
        <v>774</v>
      </c>
      <c r="H184" s="15" t="s">
        <v>35</v>
      </c>
      <c r="I184" s="15">
        <v>8778</v>
      </c>
      <c r="J184" s="23">
        <f t="shared" si="13"/>
        <v>216.708668</v>
      </c>
      <c r="K184" s="23">
        <f t="shared" si="14"/>
        <v>216.708668</v>
      </c>
      <c r="L184" s="42">
        <v>216.708668</v>
      </c>
      <c r="M184" s="25"/>
      <c r="N184" s="25"/>
      <c r="O184" s="25"/>
      <c r="P184" s="25"/>
      <c r="Q184" s="25"/>
      <c r="R184" s="25"/>
      <c r="S184" s="25"/>
      <c r="T184" s="25"/>
      <c r="U184" s="15" t="s">
        <v>599</v>
      </c>
      <c r="V184" s="15" t="s">
        <v>600</v>
      </c>
      <c r="W184" s="15" t="s">
        <v>599</v>
      </c>
      <c r="X184" s="15" t="s">
        <v>775</v>
      </c>
      <c r="Y184" s="15"/>
      <c r="Z184" s="15" t="s">
        <v>40</v>
      </c>
    </row>
    <row r="185" s="4" customFormat="1" ht="51" customHeight="1" spans="1:26">
      <c r="A185" s="15">
        <v>175</v>
      </c>
      <c r="B185" s="39" t="s">
        <v>573</v>
      </c>
      <c r="C185" s="15" t="s">
        <v>776</v>
      </c>
      <c r="D185" s="15" t="s">
        <v>31</v>
      </c>
      <c r="E185" s="15" t="s">
        <v>32</v>
      </c>
      <c r="F185" s="15" t="s">
        <v>33</v>
      </c>
      <c r="G185" s="16" t="s">
        <v>777</v>
      </c>
      <c r="H185" s="15" t="s">
        <v>35</v>
      </c>
      <c r="I185" s="15">
        <v>5997</v>
      </c>
      <c r="J185" s="23">
        <f t="shared" si="13"/>
        <v>103.97361</v>
      </c>
      <c r="K185" s="23">
        <f t="shared" si="14"/>
        <v>103.97361</v>
      </c>
      <c r="L185" s="42">
        <v>103.97361</v>
      </c>
      <c r="M185" s="25"/>
      <c r="N185" s="25"/>
      <c r="O185" s="25"/>
      <c r="P185" s="25"/>
      <c r="Q185" s="25"/>
      <c r="R185" s="25"/>
      <c r="S185" s="25"/>
      <c r="T185" s="25"/>
      <c r="U185" s="15" t="s">
        <v>599</v>
      </c>
      <c r="V185" s="15" t="s">
        <v>600</v>
      </c>
      <c r="W185" s="15" t="s">
        <v>599</v>
      </c>
      <c r="X185" s="15" t="s">
        <v>778</v>
      </c>
      <c r="Y185" s="15"/>
      <c r="Z185" s="15" t="s">
        <v>40</v>
      </c>
    </row>
    <row r="186" s="4" customFormat="1" ht="36" spans="1:26">
      <c r="A186" s="15">
        <v>176</v>
      </c>
      <c r="B186" s="39" t="s">
        <v>779</v>
      </c>
      <c r="C186" s="15" t="s">
        <v>780</v>
      </c>
      <c r="D186" s="15" t="s">
        <v>31</v>
      </c>
      <c r="E186" s="15" t="s">
        <v>781</v>
      </c>
      <c r="F186" s="15" t="s">
        <v>33</v>
      </c>
      <c r="G186" s="16" t="s">
        <v>782</v>
      </c>
      <c r="H186" s="15" t="s">
        <v>35</v>
      </c>
      <c r="I186" s="15">
        <v>2025</v>
      </c>
      <c r="J186" s="42">
        <v>243</v>
      </c>
      <c r="K186" s="42">
        <v>243</v>
      </c>
      <c r="L186" s="42">
        <v>243</v>
      </c>
      <c r="M186" s="42"/>
      <c r="N186" s="42"/>
      <c r="O186" s="42"/>
      <c r="P186" s="42"/>
      <c r="Q186" s="42"/>
      <c r="R186" s="42"/>
      <c r="S186" s="42"/>
      <c r="T186" s="42"/>
      <c r="U186" s="15" t="s">
        <v>78</v>
      </c>
      <c r="V186" s="15" t="s">
        <v>79</v>
      </c>
      <c r="W186" s="15" t="s">
        <v>38</v>
      </c>
      <c r="X186" s="15" t="s">
        <v>783</v>
      </c>
      <c r="Y186" s="15"/>
      <c r="Z186" s="15" t="s">
        <v>40</v>
      </c>
    </row>
    <row r="187" s="4" customFormat="1" ht="24" spans="1:26">
      <c r="A187" s="15">
        <v>177</v>
      </c>
      <c r="B187" s="39" t="s">
        <v>784</v>
      </c>
      <c r="C187" s="15" t="s">
        <v>785</v>
      </c>
      <c r="D187" s="15" t="s">
        <v>31</v>
      </c>
      <c r="E187" s="15" t="s">
        <v>781</v>
      </c>
      <c r="F187" s="15" t="s">
        <v>33</v>
      </c>
      <c r="G187" s="16" t="s">
        <v>786</v>
      </c>
      <c r="H187" s="15" t="s">
        <v>35</v>
      </c>
      <c r="I187" s="15">
        <v>562.38</v>
      </c>
      <c r="J187" s="42">
        <v>73</v>
      </c>
      <c r="K187" s="42">
        <v>73</v>
      </c>
      <c r="L187" s="42">
        <v>73</v>
      </c>
      <c r="M187" s="42"/>
      <c r="N187" s="42"/>
      <c r="O187" s="42"/>
      <c r="P187" s="42"/>
      <c r="Q187" s="42"/>
      <c r="R187" s="42"/>
      <c r="S187" s="42"/>
      <c r="T187" s="42"/>
      <c r="U187" s="15" t="s">
        <v>83</v>
      </c>
      <c r="V187" s="15" t="s">
        <v>84</v>
      </c>
      <c r="W187" s="15" t="s">
        <v>38</v>
      </c>
      <c r="X187" s="15" t="s">
        <v>787</v>
      </c>
      <c r="Y187" s="15"/>
      <c r="Z187" s="15" t="s">
        <v>40</v>
      </c>
    </row>
    <row r="188" s="4" customFormat="1" ht="36" spans="1:26">
      <c r="A188" s="15">
        <v>178</v>
      </c>
      <c r="B188" s="39" t="s">
        <v>788</v>
      </c>
      <c r="C188" s="15" t="s">
        <v>789</v>
      </c>
      <c r="D188" s="15" t="s">
        <v>31</v>
      </c>
      <c r="E188" s="15" t="s">
        <v>719</v>
      </c>
      <c r="F188" s="15" t="s">
        <v>33</v>
      </c>
      <c r="G188" s="16" t="s">
        <v>790</v>
      </c>
      <c r="H188" s="15" t="s">
        <v>203</v>
      </c>
      <c r="I188" s="15">
        <v>482</v>
      </c>
      <c r="J188" s="42">
        <v>115</v>
      </c>
      <c r="K188" s="42">
        <v>115</v>
      </c>
      <c r="L188" s="42">
        <v>115</v>
      </c>
      <c r="M188" s="42"/>
      <c r="N188" s="42"/>
      <c r="O188" s="42"/>
      <c r="P188" s="42"/>
      <c r="Q188" s="42"/>
      <c r="R188" s="42"/>
      <c r="S188" s="42"/>
      <c r="T188" s="42"/>
      <c r="U188" s="15" t="s">
        <v>153</v>
      </c>
      <c r="V188" s="15" t="s">
        <v>726</v>
      </c>
      <c r="W188" s="15" t="s">
        <v>38</v>
      </c>
      <c r="X188" s="15" t="s">
        <v>791</v>
      </c>
      <c r="Y188" s="15"/>
      <c r="Z188" s="15" t="s">
        <v>40</v>
      </c>
    </row>
    <row r="189" s="4" customFormat="1" ht="48" spans="1:26">
      <c r="A189" s="15">
        <v>179</v>
      </c>
      <c r="B189" s="39" t="s">
        <v>792</v>
      </c>
      <c r="C189" s="15" t="s">
        <v>793</v>
      </c>
      <c r="D189" s="15" t="s">
        <v>31</v>
      </c>
      <c r="E189" s="15" t="s">
        <v>781</v>
      </c>
      <c r="F189" s="15" t="s">
        <v>33</v>
      </c>
      <c r="G189" s="16" t="s">
        <v>794</v>
      </c>
      <c r="H189" s="15" t="s">
        <v>35</v>
      </c>
      <c r="I189" s="15">
        <v>1080</v>
      </c>
      <c r="J189" s="42">
        <v>398</v>
      </c>
      <c r="K189" s="42">
        <v>398</v>
      </c>
      <c r="L189" s="42">
        <v>398</v>
      </c>
      <c r="M189" s="42"/>
      <c r="N189" s="42"/>
      <c r="O189" s="42"/>
      <c r="P189" s="42"/>
      <c r="Q189" s="42"/>
      <c r="R189" s="42"/>
      <c r="S189" s="42"/>
      <c r="T189" s="42"/>
      <c r="U189" s="15" t="s">
        <v>175</v>
      </c>
      <c r="V189" s="15" t="s">
        <v>176</v>
      </c>
      <c r="W189" s="15" t="s">
        <v>38</v>
      </c>
      <c r="X189" s="15" t="s">
        <v>727</v>
      </c>
      <c r="Y189" s="15"/>
      <c r="Z189" s="15" t="s">
        <v>40</v>
      </c>
    </row>
    <row r="190" s="4" customFormat="1" ht="92" customHeight="1" spans="1:26">
      <c r="A190" s="15">
        <v>180</v>
      </c>
      <c r="B190" s="39" t="s">
        <v>795</v>
      </c>
      <c r="C190" s="15" t="s">
        <v>796</v>
      </c>
      <c r="D190" s="15" t="s">
        <v>31</v>
      </c>
      <c r="E190" s="15" t="s">
        <v>781</v>
      </c>
      <c r="F190" s="15" t="s">
        <v>33</v>
      </c>
      <c r="G190" s="16" t="s">
        <v>797</v>
      </c>
      <c r="H190" s="15" t="s">
        <v>342</v>
      </c>
      <c r="I190" s="15">
        <v>234</v>
      </c>
      <c r="J190" s="42">
        <v>135</v>
      </c>
      <c r="K190" s="42">
        <v>135</v>
      </c>
      <c r="L190" s="42">
        <v>135</v>
      </c>
      <c r="M190" s="42"/>
      <c r="N190" s="42"/>
      <c r="O190" s="42"/>
      <c r="P190" s="42"/>
      <c r="Q190" s="42"/>
      <c r="R190" s="42"/>
      <c r="S190" s="42"/>
      <c r="T190" s="42"/>
      <c r="U190" s="15" t="s">
        <v>53</v>
      </c>
      <c r="V190" s="15" t="s">
        <v>54</v>
      </c>
      <c r="W190" s="15" t="s">
        <v>251</v>
      </c>
      <c r="X190" s="15" t="s">
        <v>798</v>
      </c>
      <c r="Y190" s="15"/>
      <c r="Z190" s="15" t="s">
        <v>40</v>
      </c>
    </row>
    <row r="191" s="4" customFormat="1" ht="60" customHeight="1" spans="1:26">
      <c r="A191" s="15">
        <v>181</v>
      </c>
      <c r="B191" s="39" t="s">
        <v>799</v>
      </c>
      <c r="C191" s="15" t="s">
        <v>800</v>
      </c>
      <c r="D191" s="15" t="s">
        <v>31</v>
      </c>
      <c r="E191" s="15" t="s">
        <v>781</v>
      </c>
      <c r="F191" s="15" t="s">
        <v>33</v>
      </c>
      <c r="G191" s="16" t="s">
        <v>801</v>
      </c>
      <c r="H191" s="15" t="s">
        <v>35</v>
      </c>
      <c r="I191" s="15">
        <v>2503</v>
      </c>
      <c r="J191" s="42">
        <v>360</v>
      </c>
      <c r="K191" s="42">
        <v>360</v>
      </c>
      <c r="L191" s="42">
        <v>360</v>
      </c>
      <c r="M191" s="42"/>
      <c r="N191" s="42"/>
      <c r="O191" s="42"/>
      <c r="P191" s="42"/>
      <c r="Q191" s="42"/>
      <c r="R191" s="42"/>
      <c r="S191" s="42"/>
      <c r="T191" s="42"/>
      <c r="U191" s="15" t="s">
        <v>103</v>
      </c>
      <c r="V191" s="15" t="s">
        <v>104</v>
      </c>
      <c r="W191" s="15" t="s">
        <v>38</v>
      </c>
      <c r="X191" s="15" t="s">
        <v>802</v>
      </c>
      <c r="Y191" s="15"/>
      <c r="Z191" s="15" t="s">
        <v>40</v>
      </c>
    </row>
    <row r="192" s="4" customFormat="1" ht="68" customHeight="1" spans="1:26">
      <c r="A192" s="15">
        <v>182</v>
      </c>
      <c r="B192" s="39" t="s">
        <v>803</v>
      </c>
      <c r="C192" s="15" t="s">
        <v>804</v>
      </c>
      <c r="D192" s="15" t="s">
        <v>31</v>
      </c>
      <c r="E192" s="15" t="s">
        <v>781</v>
      </c>
      <c r="F192" s="15" t="s">
        <v>33</v>
      </c>
      <c r="G192" s="16" t="s">
        <v>805</v>
      </c>
      <c r="H192" s="15" t="s">
        <v>35</v>
      </c>
      <c r="I192" s="15">
        <v>2462</v>
      </c>
      <c r="J192" s="42">
        <v>351.932</v>
      </c>
      <c r="K192" s="42">
        <v>351.932</v>
      </c>
      <c r="L192" s="42">
        <v>351.932</v>
      </c>
      <c r="M192" s="42"/>
      <c r="N192" s="42"/>
      <c r="O192" s="42"/>
      <c r="P192" s="42"/>
      <c r="Q192" s="42"/>
      <c r="R192" s="42"/>
      <c r="S192" s="42"/>
      <c r="T192" s="42"/>
      <c r="U192" s="15" t="s">
        <v>103</v>
      </c>
      <c r="V192" s="15" t="s">
        <v>104</v>
      </c>
      <c r="W192" s="15" t="s">
        <v>38</v>
      </c>
      <c r="X192" s="15" t="s">
        <v>806</v>
      </c>
      <c r="Y192" s="15"/>
      <c r="Z192" s="15" t="s">
        <v>40</v>
      </c>
    </row>
    <row r="193" s="4" customFormat="1" ht="48" spans="1:26">
      <c r="A193" s="15">
        <v>183</v>
      </c>
      <c r="B193" s="39" t="s">
        <v>807</v>
      </c>
      <c r="C193" s="15" t="s">
        <v>808</v>
      </c>
      <c r="D193" s="15" t="s">
        <v>378</v>
      </c>
      <c r="E193" s="15" t="s">
        <v>809</v>
      </c>
      <c r="F193" s="15" t="s">
        <v>33</v>
      </c>
      <c r="G193" s="16" t="s">
        <v>810</v>
      </c>
      <c r="H193" s="15" t="s">
        <v>130</v>
      </c>
      <c r="I193" s="15">
        <v>16</v>
      </c>
      <c r="J193" s="42">
        <v>352</v>
      </c>
      <c r="K193" s="42">
        <v>352</v>
      </c>
      <c r="L193" s="42">
        <v>352</v>
      </c>
      <c r="M193" s="42"/>
      <c r="N193" s="42"/>
      <c r="O193" s="42"/>
      <c r="P193" s="42"/>
      <c r="Q193" s="42"/>
      <c r="R193" s="42"/>
      <c r="S193" s="42"/>
      <c r="T193" s="42"/>
      <c r="U193" s="15" t="s">
        <v>124</v>
      </c>
      <c r="V193" s="15" t="s">
        <v>125</v>
      </c>
      <c r="W193" s="15" t="s">
        <v>38</v>
      </c>
      <c r="X193" s="15" t="s">
        <v>811</v>
      </c>
      <c r="Y193" s="15"/>
      <c r="Z193" s="15" t="s">
        <v>40</v>
      </c>
    </row>
    <row r="194" s="4" customFormat="1" ht="48" spans="1:26">
      <c r="A194" s="15">
        <v>184</v>
      </c>
      <c r="B194" s="39" t="s">
        <v>812</v>
      </c>
      <c r="C194" s="15" t="s">
        <v>813</v>
      </c>
      <c r="D194" s="15" t="s">
        <v>378</v>
      </c>
      <c r="E194" s="15" t="s">
        <v>809</v>
      </c>
      <c r="F194" s="15" t="s">
        <v>33</v>
      </c>
      <c r="G194" s="16" t="s">
        <v>814</v>
      </c>
      <c r="H194" s="15" t="s">
        <v>130</v>
      </c>
      <c r="I194" s="15">
        <v>16</v>
      </c>
      <c r="J194" s="42">
        <v>352</v>
      </c>
      <c r="K194" s="42">
        <v>352</v>
      </c>
      <c r="L194" s="42">
        <v>352</v>
      </c>
      <c r="M194" s="42"/>
      <c r="N194" s="42"/>
      <c r="O194" s="42"/>
      <c r="P194" s="42"/>
      <c r="Q194" s="42"/>
      <c r="R194" s="42"/>
      <c r="S194" s="42"/>
      <c r="T194" s="42"/>
      <c r="U194" s="15" t="s">
        <v>204</v>
      </c>
      <c r="V194" s="15" t="s">
        <v>815</v>
      </c>
      <c r="W194" s="15" t="s">
        <v>38</v>
      </c>
      <c r="X194" s="15" t="s">
        <v>816</v>
      </c>
      <c r="Y194" s="15"/>
      <c r="Z194" s="15" t="s">
        <v>40</v>
      </c>
    </row>
    <row r="195" s="4" customFormat="1" ht="48" spans="1:26">
      <c r="A195" s="15">
        <v>185</v>
      </c>
      <c r="B195" s="39" t="s">
        <v>817</v>
      </c>
      <c r="C195" s="15" t="s">
        <v>818</v>
      </c>
      <c r="D195" s="15" t="s">
        <v>378</v>
      </c>
      <c r="E195" s="15" t="s">
        <v>809</v>
      </c>
      <c r="F195" s="15" t="s">
        <v>33</v>
      </c>
      <c r="G195" s="16" t="s">
        <v>819</v>
      </c>
      <c r="H195" s="15" t="s">
        <v>130</v>
      </c>
      <c r="I195" s="15">
        <v>15</v>
      </c>
      <c r="J195" s="42">
        <v>330</v>
      </c>
      <c r="K195" s="42">
        <v>330</v>
      </c>
      <c r="L195" s="42">
        <v>330</v>
      </c>
      <c r="M195" s="42"/>
      <c r="N195" s="42"/>
      <c r="O195" s="42"/>
      <c r="P195" s="42"/>
      <c r="Q195" s="42"/>
      <c r="R195" s="42"/>
      <c r="S195" s="42"/>
      <c r="T195" s="42"/>
      <c r="U195" s="15" t="s">
        <v>499</v>
      </c>
      <c r="V195" s="15" t="s">
        <v>500</v>
      </c>
      <c r="W195" s="15" t="s">
        <v>38</v>
      </c>
      <c r="X195" s="15" t="s">
        <v>820</v>
      </c>
      <c r="Y195" s="15"/>
      <c r="Z195" s="15" t="s">
        <v>40</v>
      </c>
    </row>
    <row r="196" s="4" customFormat="1" ht="48" spans="1:26">
      <c r="A196" s="15">
        <v>186</v>
      </c>
      <c r="B196" s="39" t="s">
        <v>821</v>
      </c>
      <c r="C196" s="15" t="s">
        <v>822</v>
      </c>
      <c r="D196" s="15" t="s">
        <v>378</v>
      </c>
      <c r="E196" s="15" t="s">
        <v>809</v>
      </c>
      <c r="F196" s="15" t="s">
        <v>33</v>
      </c>
      <c r="G196" s="16" t="s">
        <v>823</v>
      </c>
      <c r="H196" s="15" t="s">
        <v>130</v>
      </c>
      <c r="I196" s="15">
        <v>15</v>
      </c>
      <c r="J196" s="42">
        <v>330</v>
      </c>
      <c r="K196" s="42">
        <v>330</v>
      </c>
      <c r="L196" s="42">
        <v>330</v>
      </c>
      <c r="M196" s="42"/>
      <c r="N196" s="42"/>
      <c r="O196" s="42"/>
      <c r="P196" s="42"/>
      <c r="Q196" s="42"/>
      <c r="R196" s="42"/>
      <c r="S196" s="42"/>
      <c r="T196" s="42"/>
      <c r="U196" s="15" t="s">
        <v>499</v>
      </c>
      <c r="V196" s="15" t="s">
        <v>500</v>
      </c>
      <c r="W196" s="15" t="s">
        <v>38</v>
      </c>
      <c r="X196" s="15" t="s">
        <v>824</v>
      </c>
      <c r="Y196" s="15"/>
      <c r="Z196" s="15" t="s">
        <v>40</v>
      </c>
    </row>
    <row r="197" s="4" customFormat="1" ht="48" spans="1:26">
      <c r="A197" s="15">
        <v>187</v>
      </c>
      <c r="B197" s="39" t="s">
        <v>825</v>
      </c>
      <c r="C197" s="15" t="s">
        <v>826</v>
      </c>
      <c r="D197" s="15" t="s">
        <v>378</v>
      </c>
      <c r="E197" s="15" t="s">
        <v>809</v>
      </c>
      <c r="F197" s="15" t="s">
        <v>33</v>
      </c>
      <c r="G197" s="16" t="s">
        <v>827</v>
      </c>
      <c r="H197" s="15" t="s">
        <v>130</v>
      </c>
      <c r="I197" s="15">
        <v>19.4</v>
      </c>
      <c r="J197" s="42">
        <v>390</v>
      </c>
      <c r="K197" s="42">
        <v>390</v>
      </c>
      <c r="L197" s="42">
        <v>390</v>
      </c>
      <c r="M197" s="42"/>
      <c r="N197" s="42"/>
      <c r="O197" s="42"/>
      <c r="P197" s="42"/>
      <c r="Q197" s="42"/>
      <c r="R197" s="42"/>
      <c r="S197" s="42"/>
      <c r="T197" s="42"/>
      <c r="U197" s="15" t="s">
        <v>63</v>
      </c>
      <c r="V197" s="15" t="s">
        <v>828</v>
      </c>
      <c r="W197" s="15" t="s">
        <v>38</v>
      </c>
      <c r="X197" s="15" t="s">
        <v>829</v>
      </c>
      <c r="Y197" s="15"/>
      <c r="Z197" s="15" t="s">
        <v>40</v>
      </c>
    </row>
    <row r="198" s="4" customFormat="1" ht="33" customHeight="1" spans="1:26">
      <c r="A198" s="35">
        <v>188</v>
      </c>
      <c r="B198" s="40" t="s">
        <v>830</v>
      </c>
      <c r="C198" s="35" t="s">
        <v>831</v>
      </c>
      <c r="D198" s="35" t="s">
        <v>378</v>
      </c>
      <c r="E198" s="35" t="s">
        <v>809</v>
      </c>
      <c r="F198" s="35" t="s">
        <v>33</v>
      </c>
      <c r="G198" s="36" t="s">
        <v>832</v>
      </c>
      <c r="H198" s="35" t="s">
        <v>130</v>
      </c>
      <c r="I198" s="35">
        <v>11.41</v>
      </c>
      <c r="J198" s="35">
        <v>251.02</v>
      </c>
      <c r="K198" s="35">
        <v>251.02</v>
      </c>
      <c r="L198" s="35">
        <v>251.02</v>
      </c>
      <c r="M198" s="35"/>
      <c r="N198" s="35"/>
      <c r="O198" s="35"/>
      <c r="P198" s="35"/>
      <c r="Q198" s="35"/>
      <c r="R198" s="35"/>
      <c r="S198" s="35"/>
      <c r="T198" s="35"/>
      <c r="U198" s="35" t="s">
        <v>58</v>
      </c>
      <c r="V198" s="35" t="s">
        <v>59</v>
      </c>
      <c r="W198" s="35" t="s">
        <v>38</v>
      </c>
      <c r="X198" s="35" t="s">
        <v>833</v>
      </c>
      <c r="Y198" s="35"/>
      <c r="Z198" s="35" t="s">
        <v>40</v>
      </c>
    </row>
    <row r="199" s="4" customFormat="1" ht="37" customHeight="1" spans="1:26">
      <c r="A199" s="37"/>
      <c r="B199" s="41"/>
      <c r="C199" s="37"/>
      <c r="D199" s="37"/>
      <c r="E199" s="37"/>
      <c r="F199" s="37"/>
      <c r="G199" s="38"/>
      <c r="H199" s="37"/>
      <c r="I199" s="37"/>
      <c r="J199" s="37"/>
      <c r="K199" s="37"/>
      <c r="L199" s="37"/>
      <c r="M199" s="37"/>
      <c r="N199" s="37"/>
      <c r="O199" s="37"/>
      <c r="P199" s="37"/>
      <c r="Q199" s="37"/>
      <c r="R199" s="37"/>
      <c r="S199" s="37"/>
      <c r="T199" s="37"/>
      <c r="U199" s="37"/>
      <c r="V199" s="37"/>
      <c r="W199" s="37"/>
      <c r="X199" s="37"/>
      <c r="Y199" s="37"/>
      <c r="Z199" s="37"/>
    </row>
    <row r="200" s="4" customFormat="1" ht="72" customHeight="1" spans="1:26">
      <c r="A200" s="15">
        <v>189</v>
      </c>
      <c r="B200" s="39" t="s">
        <v>834</v>
      </c>
      <c r="C200" s="15" t="s">
        <v>835</v>
      </c>
      <c r="D200" s="15" t="s">
        <v>378</v>
      </c>
      <c r="E200" s="15" t="s">
        <v>809</v>
      </c>
      <c r="F200" s="15" t="s">
        <v>33</v>
      </c>
      <c r="G200" s="16" t="s">
        <v>836</v>
      </c>
      <c r="H200" s="15" t="s">
        <v>130</v>
      </c>
      <c r="I200" s="15">
        <v>13.75</v>
      </c>
      <c r="J200" s="42">
        <v>343.75</v>
      </c>
      <c r="K200" s="42">
        <v>343.75</v>
      </c>
      <c r="L200" s="42">
        <v>343.75</v>
      </c>
      <c r="M200" s="42"/>
      <c r="N200" s="42"/>
      <c r="O200" s="42"/>
      <c r="P200" s="42"/>
      <c r="Q200" s="42"/>
      <c r="R200" s="42"/>
      <c r="S200" s="42"/>
      <c r="T200" s="42"/>
      <c r="U200" s="15" t="s">
        <v>36</v>
      </c>
      <c r="V200" s="15" t="s">
        <v>37</v>
      </c>
      <c r="W200" s="15" t="s">
        <v>38</v>
      </c>
      <c r="X200" s="43" t="s">
        <v>837</v>
      </c>
      <c r="Y200" s="15"/>
      <c r="Z200" s="15" t="s">
        <v>40</v>
      </c>
    </row>
    <row r="201" s="4" customFormat="1" ht="77" customHeight="1" spans="1:26">
      <c r="A201" s="15">
        <v>190</v>
      </c>
      <c r="B201" s="39" t="s">
        <v>838</v>
      </c>
      <c r="C201" s="15" t="s">
        <v>839</v>
      </c>
      <c r="D201" s="15" t="s">
        <v>378</v>
      </c>
      <c r="E201" s="15" t="s">
        <v>809</v>
      </c>
      <c r="F201" s="15" t="s">
        <v>33</v>
      </c>
      <c r="G201" s="16" t="s">
        <v>840</v>
      </c>
      <c r="H201" s="15" t="s">
        <v>130</v>
      </c>
      <c r="I201" s="15">
        <v>18.6</v>
      </c>
      <c r="J201" s="42">
        <v>364</v>
      </c>
      <c r="K201" s="42">
        <v>364</v>
      </c>
      <c r="L201" s="42">
        <v>364</v>
      </c>
      <c r="M201" s="42"/>
      <c r="N201" s="42"/>
      <c r="O201" s="42"/>
      <c r="P201" s="42"/>
      <c r="Q201" s="42"/>
      <c r="R201" s="42"/>
      <c r="S201" s="42"/>
      <c r="T201" s="42"/>
      <c r="U201" s="15" t="s">
        <v>78</v>
      </c>
      <c r="V201" s="15" t="s">
        <v>79</v>
      </c>
      <c r="W201" s="15" t="s">
        <v>38</v>
      </c>
      <c r="X201" s="43" t="s">
        <v>841</v>
      </c>
      <c r="Y201" s="15"/>
      <c r="Z201" s="15" t="s">
        <v>40</v>
      </c>
    </row>
    <row r="202" s="4" customFormat="1" ht="66" customHeight="1" spans="1:26">
      <c r="A202" s="15">
        <v>191</v>
      </c>
      <c r="B202" s="39" t="s">
        <v>842</v>
      </c>
      <c r="C202" s="15" t="s">
        <v>843</v>
      </c>
      <c r="D202" s="15" t="s">
        <v>378</v>
      </c>
      <c r="E202" s="15" t="s">
        <v>844</v>
      </c>
      <c r="F202" s="15" t="s">
        <v>33</v>
      </c>
      <c r="G202" s="16" t="s">
        <v>845</v>
      </c>
      <c r="H202" s="15" t="s">
        <v>130</v>
      </c>
      <c r="I202" s="15">
        <v>5</v>
      </c>
      <c r="J202" s="42">
        <v>225</v>
      </c>
      <c r="K202" s="42">
        <v>225</v>
      </c>
      <c r="L202" s="42">
        <v>225</v>
      </c>
      <c r="M202" s="42"/>
      <c r="N202" s="42"/>
      <c r="O202" s="42"/>
      <c r="P202" s="42"/>
      <c r="Q202" s="42"/>
      <c r="R202" s="42"/>
      <c r="S202" s="42"/>
      <c r="T202" s="42"/>
      <c r="U202" s="15" t="s">
        <v>58</v>
      </c>
      <c r="V202" s="15" t="s">
        <v>59</v>
      </c>
      <c r="W202" s="15" t="s">
        <v>368</v>
      </c>
      <c r="X202" s="43" t="s">
        <v>846</v>
      </c>
      <c r="Y202" s="15"/>
      <c r="Z202" s="15" t="s">
        <v>40</v>
      </c>
    </row>
    <row r="203" s="4" customFormat="1" ht="71" customHeight="1" spans="1:26">
      <c r="A203" s="15">
        <v>192</v>
      </c>
      <c r="B203" s="39" t="s">
        <v>847</v>
      </c>
      <c r="C203" s="15" t="s">
        <v>848</v>
      </c>
      <c r="D203" s="15" t="s">
        <v>378</v>
      </c>
      <c r="E203" s="15" t="s">
        <v>844</v>
      </c>
      <c r="F203" s="15" t="s">
        <v>33</v>
      </c>
      <c r="G203" s="16" t="s">
        <v>849</v>
      </c>
      <c r="H203" s="15" t="s">
        <v>130</v>
      </c>
      <c r="I203" s="15">
        <v>5.966</v>
      </c>
      <c r="J203" s="42">
        <v>357.96</v>
      </c>
      <c r="K203" s="42">
        <v>357.96</v>
      </c>
      <c r="L203" s="42">
        <v>357.96</v>
      </c>
      <c r="M203" s="42"/>
      <c r="N203" s="42"/>
      <c r="O203" s="42"/>
      <c r="P203" s="42"/>
      <c r="Q203" s="42"/>
      <c r="R203" s="42"/>
      <c r="S203" s="42"/>
      <c r="T203" s="42"/>
      <c r="U203" s="15" t="s">
        <v>103</v>
      </c>
      <c r="V203" s="15" t="s">
        <v>104</v>
      </c>
      <c r="W203" s="15" t="s">
        <v>368</v>
      </c>
      <c r="X203" s="43" t="s">
        <v>850</v>
      </c>
      <c r="Y203" s="15"/>
      <c r="Z203" s="15" t="s">
        <v>40</v>
      </c>
    </row>
    <row r="204" s="4" customFormat="1" ht="48" spans="1:26">
      <c r="A204" s="15">
        <v>193</v>
      </c>
      <c r="B204" s="39" t="s">
        <v>851</v>
      </c>
      <c r="C204" s="15" t="s">
        <v>852</v>
      </c>
      <c r="D204" s="15" t="s">
        <v>378</v>
      </c>
      <c r="E204" s="15" t="s">
        <v>844</v>
      </c>
      <c r="F204" s="15" t="s">
        <v>234</v>
      </c>
      <c r="G204" s="16" t="s">
        <v>853</v>
      </c>
      <c r="H204" s="15" t="s">
        <v>212</v>
      </c>
      <c r="I204" s="15">
        <v>6900</v>
      </c>
      <c r="J204" s="42">
        <v>55.2</v>
      </c>
      <c r="K204" s="42">
        <v>55.2</v>
      </c>
      <c r="L204" s="42">
        <v>55.2</v>
      </c>
      <c r="M204" s="42"/>
      <c r="N204" s="42"/>
      <c r="O204" s="42"/>
      <c r="P204" s="42"/>
      <c r="Q204" s="42"/>
      <c r="R204" s="42"/>
      <c r="S204" s="42"/>
      <c r="T204" s="42"/>
      <c r="U204" s="15" t="s">
        <v>854</v>
      </c>
      <c r="V204" s="15" t="s">
        <v>855</v>
      </c>
      <c r="W204" s="15" t="s">
        <v>368</v>
      </c>
      <c r="X204" s="43" t="s">
        <v>856</v>
      </c>
      <c r="Y204" s="15"/>
      <c r="Z204" s="15" t="s">
        <v>40</v>
      </c>
    </row>
    <row r="205" s="4" customFormat="1" ht="48" spans="1:26">
      <c r="A205" s="15">
        <v>194</v>
      </c>
      <c r="B205" s="39" t="s">
        <v>857</v>
      </c>
      <c r="C205" s="15" t="s">
        <v>858</v>
      </c>
      <c r="D205" s="15" t="s">
        <v>378</v>
      </c>
      <c r="E205" s="15" t="s">
        <v>844</v>
      </c>
      <c r="F205" s="15" t="s">
        <v>234</v>
      </c>
      <c r="G205" s="16" t="s">
        <v>859</v>
      </c>
      <c r="H205" s="15" t="s">
        <v>130</v>
      </c>
      <c r="I205" s="15">
        <v>3</v>
      </c>
      <c r="J205" s="42">
        <v>210</v>
      </c>
      <c r="K205" s="42">
        <v>210</v>
      </c>
      <c r="L205" s="42">
        <v>210</v>
      </c>
      <c r="M205" s="42"/>
      <c r="N205" s="42"/>
      <c r="O205" s="42"/>
      <c r="P205" s="42"/>
      <c r="Q205" s="42"/>
      <c r="R205" s="42"/>
      <c r="S205" s="42"/>
      <c r="T205" s="42"/>
      <c r="U205" s="15" t="s">
        <v>159</v>
      </c>
      <c r="V205" s="15" t="s">
        <v>860</v>
      </c>
      <c r="W205" s="15" t="s">
        <v>368</v>
      </c>
      <c r="X205" s="43" t="s">
        <v>861</v>
      </c>
      <c r="Y205" s="15"/>
      <c r="Z205" s="15" t="s">
        <v>40</v>
      </c>
    </row>
    <row r="206" s="4" customFormat="1" ht="36" spans="1:26">
      <c r="A206" s="15">
        <v>195</v>
      </c>
      <c r="B206" s="39" t="s">
        <v>862</v>
      </c>
      <c r="C206" s="15" t="s">
        <v>863</v>
      </c>
      <c r="D206" s="15" t="s">
        <v>378</v>
      </c>
      <c r="E206" s="15" t="s">
        <v>844</v>
      </c>
      <c r="F206" s="15" t="s">
        <v>33</v>
      </c>
      <c r="G206" s="16" t="s">
        <v>864</v>
      </c>
      <c r="H206" s="15" t="s">
        <v>130</v>
      </c>
      <c r="I206" s="15">
        <v>3</v>
      </c>
      <c r="J206" s="42">
        <v>160.22</v>
      </c>
      <c r="K206" s="42">
        <v>160.22</v>
      </c>
      <c r="L206" s="42">
        <v>160.22</v>
      </c>
      <c r="M206" s="42"/>
      <c r="N206" s="42"/>
      <c r="O206" s="42"/>
      <c r="P206" s="42"/>
      <c r="Q206" s="42"/>
      <c r="R206" s="42"/>
      <c r="S206" s="42"/>
      <c r="T206" s="42"/>
      <c r="U206" s="15" t="s">
        <v>78</v>
      </c>
      <c r="V206" s="15" t="s">
        <v>79</v>
      </c>
      <c r="W206" s="15" t="s">
        <v>368</v>
      </c>
      <c r="X206" s="43" t="s">
        <v>865</v>
      </c>
      <c r="Y206" s="15"/>
      <c r="Z206" s="15" t="s">
        <v>40</v>
      </c>
    </row>
    <row r="207" s="4" customFormat="1" ht="48" spans="1:26">
      <c r="A207" s="15">
        <v>196</v>
      </c>
      <c r="B207" s="39" t="s">
        <v>866</v>
      </c>
      <c r="C207" s="15" t="s">
        <v>867</v>
      </c>
      <c r="D207" s="15" t="s">
        <v>378</v>
      </c>
      <c r="E207" s="15" t="s">
        <v>444</v>
      </c>
      <c r="F207" s="15" t="s">
        <v>33</v>
      </c>
      <c r="G207" s="16" t="s">
        <v>868</v>
      </c>
      <c r="H207" s="15" t="s">
        <v>130</v>
      </c>
      <c r="I207" s="15">
        <v>3.84</v>
      </c>
      <c r="J207" s="42">
        <v>115.2</v>
      </c>
      <c r="K207" s="42">
        <v>115.2</v>
      </c>
      <c r="L207" s="42">
        <v>115.2</v>
      </c>
      <c r="M207" s="42"/>
      <c r="N207" s="42"/>
      <c r="O207" s="42"/>
      <c r="P207" s="42"/>
      <c r="Q207" s="42"/>
      <c r="R207" s="42"/>
      <c r="S207" s="42"/>
      <c r="T207" s="42"/>
      <c r="U207" s="15" t="s">
        <v>159</v>
      </c>
      <c r="V207" s="15" t="s">
        <v>860</v>
      </c>
      <c r="W207" s="15" t="s">
        <v>869</v>
      </c>
      <c r="X207" s="43" t="s">
        <v>870</v>
      </c>
      <c r="Y207" s="15"/>
      <c r="Z207" s="15" t="s">
        <v>40</v>
      </c>
    </row>
    <row r="208" s="4" customFormat="1" ht="36" spans="1:26">
      <c r="A208" s="15">
        <v>197</v>
      </c>
      <c r="B208" s="39" t="s">
        <v>871</v>
      </c>
      <c r="C208" s="15" t="s">
        <v>872</v>
      </c>
      <c r="D208" s="15" t="s">
        <v>378</v>
      </c>
      <c r="E208" s="15" t="s">
        <v>444</v>
      </c>
      <c r="F208" s="15" t="s">
        <v>33</v>
      </c>
      <c r="G208" s="16" t="s">
        <v>873</v>
      </c>
      <c r="H208" s="15" t="s">
        <v>130</v>
      </c>
      <c r="I208" s="15">
        <v>5.9</v>
      </c>
      <c r="J208" s="42">
        <v>170</v>
      </c>
      <c r="K208" s="42">
        <v>170</v>
      </c>
      <c r="L208" s="42">
        <v>170</v>
      </c>
      <c r="M208" s="42"/>
      <c r="N208" s="42"/>
      <c r="O208" s="42"/>
      <c r="P208" s="42"/>
      <c r="Q208" s="42"/>
      <c r="R208" s="42"/>
      <c r="S208" s="42"/>
      <c r="T208" s="42"/>
      <c r="U208" s="15" t="s">
        <v>124</v>
      </c>
      <c r="V208" s="15" t="s">
        <v>125</v>
      </c>
      <c r="W208" s="15" t="s">
        <v>869</v>
      </c>
      <c r="X208" s="43" t="s">
        <v>874</v>
      </c>
      <c r="Y208" s="15"/>
      <c r="Z208" s="15" t="s">
        <v>40</v>
      </c>
    </row>
    <row r="209" s="4" customFormat="1" ht="48" spans="1:26">
      <c r="A209" s="15">
        <v>198</v>
      </c>
      <c r="B209" s="39" t="s">
        <v>875</v>
      </c>
      <c r="C209" s="15" t="s">
        <v>876</v>
      </c>
      <c r="D209" s="15" t="s">
        <v>378</v>
      </c>
      <c r="E209" s="15" t="s">
        <v>444</v>
      </c>
      <c r="F209" s="15" t="s">
        <v>33</v>
      </c>
      <c r="G209" s="16" t="s">
        <v>877</v>
      </c>
      <c r="H209" s="15" t="s">
        <v>130</v>
      </c>
      <c r="I209" s="15">
        <v>10.8</v>
      </c>
      <c r="J209" s="42">
        <v>292</v>
      </c>
      <c r="K209" s="42">
        <v>292</v>
      </c>
      <c r="L209" s="42">
        <v>292</v>
      </c>
      <c r="M209" s="42"/>
      <c r="N209" s="42"/>
      <c r="O209" s="42"/>
      <c r="P209" s="42"/>
      <c r="Q209" s="42"/>
      <c r="R209" s="42"/>
      <c r="S209" s="42"/>
      <c r="T209" s="42"/>
      <c r="U209" s="15" t="s">
        <v>153</v>
      </c>
      <c r="V209" s="15" t="s">
        <v>726</v>
      </c>
      <c r="W209" s="15" t="s">
        <v>869</v>
      </c>
      <c r="X209" s="43" t="s">
        <v>878</v>
      </c>
      <c r="Y209" s="15"/>
      <c r="Z209" s="15" t="s">
        <v>40</v>
      </c>
    </row>
    <row r="210" s="4" customFormat="1" ht="48" spans="1:26">
      <c r="A210" s="15">
        <v>199</v>
      </c>
      <c r="B210" s="39" t="s">
        <v>879</v>
      </c>
      <c r="C210" s="15" t="s">
        <v>880</v>
      </c>
      <c r="D210" s="15" t="s">
        <v>378</v>
      </c>
      <c r="E210" s="15" t="s">
        <v>444</v>
      </c>
      <c r="F210" s="15" t="s">
        <v>33</v>
      </c>
      <c r="G210" s="16" t="s">
        <v>881</v>
      </c>
      <c r="H210" s="15" t="s">
        <v>130</v>
      </c>
      <c r="I210" s="15">
        <v>11.55</v>
      </c>
      <c r="J210" s="42">
        <v>350</v>
      </c>
      <c r="K210" s="42">
        <v>350</v>
      </c>
      <c r="L210" s="42">
        <v>350</v>
      </c>
      <c r="M210" s="42"/>
      <c r="N210" s="42"/>
      <c r="O210" s="42"/>
      <c r="P210" s="42"/>
      <c r="Q210" s="42"/>
      <c r="R210" s="42"/>
      <c r="S210" s="42"/>
      <c r="T210" s="42"/>
      <c r="U210" s="15" t="s">
        <v>131</v>
      </c>
      <c r="V210" s="15" t="s">
        <v>132</v>
      </c>
      <c r="W210" s="15" t="s">
        <v>869</v>
      </c>
      <c r="X210" s="43" t="s">
        <v>882</v>
      </c>
      <c r="Y210" s="15"/>
      <c r="Z210" s="15" t="s">
        <v>40</v>
      </c>
    </row>
    <row r="211" s="4" customFormat="1" ht="36" spans="1:26">
      <c r="A211" s="15">
        <v>200</v>
      </c>
      <c r="B211" s="39" t="s">
        <v>883</v>
      </c>
      <c r="C211" s="15" t="s">
        <v>884</v>
      </c>
      <c r="D211" s="15" t="s">
        <v>378</v>
      </c>
      <c r="E211" s="15" t="s">
        <v>444</v>
      </c>
      <c r="F211" s="15" t="s">
        <v>33</v>
      </c>
      <c r="G211" s="16" t="s">
        <v>885</v>
      </c>
      <c r="H211" s="15" t="s">
        <v>130</v>
      </c>
      <c r="I211" s="15">
        <v>12</v>
      </c>
      <c r="J211" s="42">
        <v>371.19</v>
      </c>
      <c r="K211" s="42">
        <v>371.19</v>
      </c>
      <c r="L211" s="42">
        <v>371.19</v>
      </c>
      <c r="M211" s="42"/>
      <c r="N211" s="42"/>
      <c r="O211" s="42"/>
      <c r="P211" s="42"/>
      <c r="Q211" s="42"/>
      <c r="R211" s="42"/>
      <c r="S211" s="42"/>
      <c r="T211" s="42"/>
      <c r="U211" s="15" t="s">
        <v>326</v>
      </c>
      <c r="V211" s="15" t="s">
        <v>327</v>
      </c>
      <c r="W211" s="15" t="s">
        <v>869</v>
      </c>
      <c r="X211" s="43" t="s">
        <v>886</v>
      </c>
      <c r="Y211" s="15"/>
      <c r="Z211" s="15" t="s">
        <v>40</v>
      </c>
    </row>
    <row r="212" s="4" customFormat="1" ht="48" spans="1:26">
      <c r="A212" s="15">
        <v>201</v>
      </c>
      <c r="B212" s="39" t="s">
        <v>887</v>
      </c>
      <c r="C212" s="15" t="s">
        <v>888</v>
      </c>
      <c r="D212" s="15" t="s">
        <v>378</v>
      </c>
      <c r="E212" s="15" t="s">
        <v>444</v>
      </c>
      <c r="F212" s="15" t="s">
        <v>33</v>
      </c>
      <c r="G212" s="16" t="s">
        <v>889</v>
      </c>
      <c r="H212" s="15" t="s">
        <v>130</v>
      </c>
      <c r="I212" s="15">
        <v>4.5</v>
      </c>
      <c r="J212" s="42">
        <v>190</v>
      </c>
      <c r="K212" s="42">
        <v>190</v>
      </c>
      <c r="L212" s="42">
        <v>190</v>
      </c>
      <c r="M212" s="42"/>
      <c r="N212" s="42"/>
      <c r="O212" s="42"/>
      <c r="P212" s="42"/>
      <c r="Q212" s="42"/>
      <c r="R212" s="42"/>
      <c r="S212" s="42"/>
      <c r="T212" s="42"/>
      <c r="U212" s="15" t="s">
        <v>459</v>
      </c>
      <c r="V212" s="15" t="s">
        <v>460</v>
      </c>
      <c r="W212" s="15" t="s">
        <v>869</v>
      </c>
      <c r="X212" s="43" t="s">
        <v>890</v>
      </c>
      <c r="Y212" s="15"/>
      <c r="Z212" s="15" t="s">
        <v>40</v>
      </c>
    </row>
    <row r="213" s="4" customFormat="1" ht="48" spans="1:26">
      <c r="A213" s="15">
        <v>202</v>
      </c>
      <c r="B213" s="39" t="s">
        <v>891</v>
      </c>
      <c r="C213" s="15" t="s">
        <v>892</v>
      </c>
      <c r="D213" s="15" t="s">
        <v>378</v>
      </c>
      <c r="E213" s="15" t="s">
        <v>444</v>
      </c>
      <c r="F213" s="15" t="s">
        <v>33</v>
      </c>
      <c r="G213" s="16" t="s">
        <v>893</v>
      </c>
      <c r="H213" s="15" t="s">
        <v>130</v>
      </c>
      <c r="I213" s="15">
        <v>10.7</v>
      </c>
      <c r="J213" s="42">
        <v>321</v>
      </c>
      <c r="K213" s="42">
        <v>321</v>
      </c>
      <c r="L213" s="42">
        <v>321</v>
      </c>
      <c r="M213" s="42"/>
      <c r="N213" s="42"/>
      <c r="O213" s="42"/>
      <c r="P213" s="42"/>
      <c r="Q213" s="42"/>
      <c r="R213" s="42"/>
      <c r="S213" s="42"/>
      <c r="T213" s="42"/>
      <c r="U213" s="15" t="s">
        <v>92</v>
      </c>
      <c r="V213" s="15" t="s">
        <v>637</v>
      </c>
      <c r="W213" s="15" t="s">
        <v>869</v>
      </c>
      <c r="X213" s="43" t="s">
        <v>894</v>
      </c>
      <c r="Y213" s="15"/>
      <c r="Z213" s="15" t="s">
        <v>40</v>
      </c>
    </row>
    <row r="214" s="4" customFormat="1" ht="48" spans="1:26">
      <c r="A214" s="15">
        <v>203</v>
      </c>
      <c r="B214" s="39" t="s">
        <v>895</v>
      </c>
      <c r="C214" s="15" t="s">
        <v>896</v>
      </c>
      <c r="D214" s="15" t="s">
        <v>378</v>
      </c>
      <c r="E214" s="15" t="s">
        <v>809</v>
      </c>
      <c r="F214" s="15" t="s">
        <v>33</v>
      </c>
      <c r="G214" s="16" t="s">
        <v>897</v>
      </c>
      <c r="H214" s="15" t="s">
        <v>130</v>
      </c>
      <c r="I214" s="15">
        <v>8.806</v>
      </c>
      <c r="J214" s="42">
        <v>133</v>
      </c>
      <c r="K214" s="42">
        <v>133</v>
      </c>
      <c r="L214" s="42">
        <v>133</v>
      </c>
      <c r="M214" s="42"/>
      <c r="N214" s="42"/>
      <c r="O214" s="42"/>
      <c r="P214" s="42"/>
      <c r="Q214" s="42"/>
      <c r="R214" s="42"/>
      <c r="S214" s="42"/>
      <c r="T214" s="42"/>
      <c r="U214" s="15" t="s">
        <v>103</v>
      </c>
      <c r="V214" s="15" t="s">
        <v>104</v>
      </c>
      <c r="W214" s="15" t="s">
        <v>869</v>
      </c>
      <c r="X214" s="43" t="s">
        <v>898</v>
      </c>
      <c r="Y214" s="15"/>
      <c r="Z214" s="15" t="s">
        <v>40</v>
      </c>
    </row>
    <row r="215" s="4" customFormat="1" ht="204" spans="1:26">
      <c r="A215" s="15">
        <v>204</v>
      </c>
      <c r="B215" s="39" t="s">
        <v>899</v>
      </c>
      <c r="C215" s="15" t="s">
        <v>900</v>
      </c>
      <c r="D215" s="15" t="s">
        <v>378</v>
      </c>
      <c r="E215" s="15" t="s">
        <v>444</v>
      </c>
      <c r="F215" s="15" t="s">
        <v>33</v>
      </c>
      <c r="G215" s="36" t="s">
        <v>901</v>
      </c>
      <c r="H215" s="15" t="s">
        <v>902</v>
      </c>
      <c r="I215" s="15">
        <v>14</v>
      </c>
      <c r="J215" s="42">
        <v>540</v>
      </c>
      <c r="K215" s="42">
        <v>540</v>
      </c>
      <c r="L215" s="42">
        <v>540</v>
      </c>
      <c r="M215" s="42"/>
      <c r="N215" s="42"/>
      <c r="O215" s="42"/>
      <c r="P215" s="42"/>
      <c r="Q215" s="42"/>
      <c r="R215" s="42"/>
      <c r="S215" s="42"/>
      <c r="T215" s="42"/>
      <c r="U215" s="15" t="s">
        <v>607</v>
      </c>
      <c r="V215" s="15" t="s">
        <v>608</v>
      </c>
      <c r="W215" s="15" t="s">
        <v>869</v>
      </c>
      <c r="X215" s="15" t="s">
        <v>903</v>
      </c>
      <c r="Y215" s="15"/>
      <c r="Z215" s="15" t="s">
        <v>904</v>
      </c>
    </row>
    <row r="216" s="4" customFormat="1" ht="60" spans="1:26">
      <c r="A216" s="15">
        <v>205</v>
      </c>
      <c r="B216" s="39" t="s">
        <v>905</v>
      </c>
      <c r="C216" s="15" t="s">
        <v>906</v>
      </c>
      <c r="D216" s="15" t="s">
        <v>352</v>
      </c>
      <c r="E216" s="15" t="s">
        <v>366</v>
      </c>
      <c r="F216" s="15" t="s">
        <v>33</v>
      </c>
      <c r="G216" s="16" t="s">
        <v>907</v>
      </c>
      <c r="H216" s="15" t="s">
        <v>348</v>
      </c>
      <c r="I216" s="15">
        <v>1177</v>
      </c>
      <c r="J216" s="42">
        <v>550.638</v>
      </c>
      <c r="K216" s="42">
        <v>550.638</v>
      </c>
      <c r="L216" s="42">
        <v>550.638</v>
      </c>
      <c r="M216" s="42"/>
      <c r="N216" s="42"/>
      <c r="O216" s="42"/>
      <c r="P216" s="42"/>
      <c r="Q216" s="42"/>
      <c r="R216" s="42"/>
      <c r="S216" s="42"/>
      <c r="T216" s="42"/>
      <c r="U216" s="15" t="s">
        <v>374</v>
      </c>
      <c r="V216" s="15" t="s">
        <v>222</v>
      </c>
      <c r="W216" s="15" t="s">
        <v>38</v>
      </c>
      <c r="X216" s="15" t="s">
        <v>582</v>
      </c>
      <c r="Y216" s="15"/>
      <c r="Z216" s="15" t="s">
        <v>40</v>
      </c>
    </row>
  </sheetData>
  <autoFilter ref="A2:Z216">
    <extLst/>
  </autoFilter>
  <mergeCells count="175">
    <mergeCell ref="A1:X1"/>
    <mergeCell ref="J2:T2"/>
    <mergeCell ref="K3:Q3"/>
    <mergeCell ref="A5:G5"/>
    <mergeCell ref="A2:A4"/>
    <mergeCell ref="A130:A131"/>
    <mergeCell ref="A138:A139"/>
    <mergeCell ref="A144:A145"/>
    <mergeCell ref="A150:A151"/>
    <mergeCell ref="A169:A170"/>
    <mergeCell ref="A198:A199"/>
    <mergeCell ref="B2:B4"/>
    <mergeCell ref="B130:B131"/>
    <mergeCell ref="B138:B139"/>
    <mergeCell ref="B144:B145"/>
    <mergeCell ref="B150:B151"/>
    <mergeCell ref="B169:B170"/>
    <mergeCell ref="B198:B199"/>
    <mergeCell ref="C2:C4"/>
    <mergeCell ref="C130:C131"/>
    <mergeCell ref="C138:C139"/>
    <mergeCell ref="C144:C145"/>
    <mergeCell ref="C150:C151"/>
    <mergeCell ref="C169:C170"/>
    <mergeCell ref="C198:C199"/>
    <mergeCell ref="D2:D4"/>
    <mergeCell ref="D130:D131"/>
    <mergeCell ref="D138:D139"/>
    <mergeCell ref="D144:D145"/>
    <mergeCell ref="D150:D151"/>
    <mergeCell ref="D169:D170"/>
    <mergeCell ref="D198:D199"/>
    <mergeCell ref="E2:E4"/>
    <mergeCell ref="E130:E131"/>
    <mergeCell ref="E138:E139"/>
    <mergeCell ref="E144:E145"/>
    <mergeCell ref="E150:E151"/>
    <mergeCell ref="E169:E170"/>
    <mergeCell ref="E198:E199"/>
    <mergeCell ref="F2:F4"/>
    <mergeCell ref="F130:F131"/>
    <mergeCell ref="F138:F139"/>
    <mergeCell ref="F144:F145"/>
    <mergeCell ref="F150:F151"/>
    <mergeCell ref="F169:F170"/>
    <mergeCell ref="F198:F199"/>
    <mergeCell ref="G2:G4"/>
    <mergeCell ref="G130:G131"/>
    <mergeCell ref="G138:G139"/>
    <mergeCell ref="G144:G145"/>
    <mergeCell ref="G150:G151"/>
    <mergeCell ref="G169:G170"/>
    <mergeCell ref="G198:G199"/>
    <mergeCell ref="H2:H4"/>
    <mergeCell ref="H130:H131"/>
    <mergeCell ref="H138:H139"/>
    <mergeCell ref="H144:H145"/>
    <mergeCell ref="H150:H151"/>
    <mergeCell ref="H169:H170"/>
    <mergeCell ref="H198:H199"/>
    <mergeCell ref="I2:I4"/>
    <mergeCell ref="I130:I131"/>
    <mergeCell ref="I138:I139"/>
    <mergeCell ref="I144:I145"/>
    <mergeCell ref="I150:I151"/>
    <mergeCell ref="I169:I170"/>
    <mergeCell ref="I198:I199"/>
    <mergeCell ref="J3:J4"/>
    <mergeCell ref="J130:J131"/>
    <mergeCell ref="J138:J139"/>
    <mergeCell ref="J144:J145"/>
    <mergeCell ref="J150:J151"/>
    <mergeCell ref="J169:J170"/>
    <mergeCell ref="J198:J199"/>
    <mergeCell ref="K130:K131"/>
    <mergeCell ref="K138:K139"/>
    <mergeCell ref="K144:K145"/>
    <mergeCell ref="K150:K151"/>
    <mergeCell ref="K169:K170"/>
    <mergeCell ref="K198:K199"/>
    <mergeCell ref="L130:L131"/>
    <mergeCell ref="L138:L139"/>
    <mergeCell ref="L144:L145"/>
    <mergeCell ref="L150:L151"/>
    <mergeCell ref="L169:L170"/>
    <mergeCell ref="L198:L199"/>
    <mergeCell ref="M130:M131"/>
    <mergeCell ref="M138:M139"/>
    <mergeCell ref="M144:M145"/>
    <mergeCell ref="M150:M151"/>
    <mergeCell ref="M169:M170"/>
    <mergeCell ref="M198:M199"/>
    <mergeCell ref="N130:N131"/>
    <mergeCell ref="N138:N139"/>
    <mergeCell ref="N144:N145"/>
    <mergeCell ref="N150:N151"/>
    <mergeCell ref="N169:N170"/>
    <mergeCell ref="N198:N199"/>
    <mergeCell ref="O130:O131"/>
    <mergeCell ref="O138:O139"/>
    <mergeCell ref="O144:O145"/>
    <mergeCell ref="O150:O151"/>
    <mergeCell ref="O169:O170"/>
    <mergeCell ref="O198:O199"/>
    <mergeCell ref="P130:P131"/>
    <mergeCell ref="P138:P139"/>
    <mergeCell ref="P144:P145"/>
    <mergeCell ref="P150:P151"/>
    <mergeCell ref="P169:P170"/>
    <mergeCell ref="P198:P199"/>
    <mergeCell ref="Q130:Q131"/>
    <mergeCell ref="Q138:Q139"/>
    <mergeCell ref="Q144:Q145"/>
    <mergeCell ref="Q150:Q151"/>
    <mergeCell ref="Q169:Q170"/>
    <mergeCell ref="Q198:Q199"/>
    <mergeCell ref="R3:R4"/>
    <mergeCell ref="R130:R131"/>
    <mergeCell ref="R138:R139"/>
    <mergeCell ref="R144:R145"/>
    <mergeCell ref="R150:R151"/>
    <mergeCell ref="R169:R170"/>
    <mergeCell ref="R198:R199"/>
    <mergeCell ref="S3:S4"/>
    <mergeCell ref="S130:S131"/>
    <mergeCell ref="S138:S139"/>
    <mergeCell ref="S144:S145"/>
    <mergeCell ref="S150:S151"/>
    <mergeCell ref="S169:S170"/>
    <mergeCell ref="S198:S199"/>
    <mergeCell ref="T3:T4"/>
    <mergeCell ref="T130:T131"/>
    <mergeCell ref="T138:T139"/>
    <mergeCell ref="T144:T145"/>
    <mergeCell ref="T150:T151"/>
    <mergeCell ref="T169:T170"/>
    <mergeCell ref="T198:T199"/>
    <mergeCell ref="U2:U4"/>
    <mergeCell ref="U130:U131"/>
    <mergeCell ref="U138:U139"/>
    <mergeCell ref="U144:U145"/>
    <mergeCell ref="U150:U151"/>
    <mergeCell ref="U169:U170"/>
    <mergeCell ref="U198:U199"/>
    <mergeCell ref="V2:V4"/>
    <mergeCell ref="V130:V131"/>
    <mergeCell ref="V138:V139"/>
    <mergeCell ref="V144:V145"/>
    <mergeCell ref="V150:V151"/>
    <mergeCell ref="V169:V170"/>
    <mergeCell ref="V198:V199"/>
    <mergeCell ref="W2:W4"/>
    <mergeCell ref="W130:W131"/>
    <mergeCell ref="W138:W139"/>
    <mergeCell ref="W144:W145"/>
    <mergeCell ref="W150:W151"/>
    <mergeCell ref="W169:W170"/>
    <mergeCell ref="W198:W199"/>
    <mergeCell ref="X2:X4"/>
    <mergeCell ref="X130:X131"/>
    <mergeCell ref="X138:X139"/>
    <mergeCell ref="X144:X145"/>
    <mergeCell ref="X150:X151"/>
    <mergeCell ref="X169:X170"/>
    <mergeCell ref="X198:X199"/>
    <mergeCell ref="Y2:Y4"/>
    <mergeCell ref="Y130:Y131"/>
    <mergeCell ref="Y138:Y139"/>
    <mergeCell ref="Y144:Y145"/>
    <mergeCell ref="Y150:Y151"/>
    <mergeCell ref="Y169:Y170"/>
    <mergeCell ref="Y198:Y199"/>
    <mergeCell ref="Z2:Z4"/>
    <mergeCell ref="Z130:Z131"/>
    <mergeCell ref="Z198:Z199"/>
  </mergeCells>
  <printOptions horizontalCentered="1"/>
  <pageMargins left="0.196527777777778" right="0.275" top="0.196527777777778" bottom="0.118055555555556" header="0.275" footer="0.0388888888888889"/>
  <pageSetup paperSize="8" scale="57" fitToHeight="0" orientation="landscape" horizontalDpi="600"/>
  <headerFooter alignWithMargins="0">
    <oddFooter>&amp;C第 &amp;P 页，共 &amp;N 页</oddFooter>
  </headerFooter>
  <rowBreaks count="9" manualBreakCount="9">
    <brk id="22" max="16383" man="1"/>
    <brk id="128" max="16383" man="1"/>
    <brk id="216" max="16383" man="1"/>
    <brk id="221" max="16383" man="1"/>
    <brk id="225" max="16383" man="1"/>
    <brk id="226" max="16383" man="1"/>
    <brk id="228" max="16383" man="1"/>
    <brk id="248" max="16383" man="1"/>
    <brk id="25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Sunshine</cp:lastModifiedBy>
  <dcterms:created xsi:type="dcterms:W3CDTF">2020-03-02T04:14:00Z</dcterms:created>
  <dcterms:modified xsi:type="dcterms:W3CDTF">2024-12-20T07:52:33Z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true</vt:bool>
  </property>
  <property fmtid="{D5CDD505-2E9C-101B-9397-08002B2CF9AE}" pid="4" name="ICV">
    <vt:lpwstr>3C9B1E79C05A4C0D838A24C9AA83C8E9_13</vt:lpwstr>
  </property>
</Properties>
</file>